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115" windowHeight="7350" activeTab="2"/>
  </bookViews>
  <sheets>
    <sheet name="D1" sheetId="1" r:id="rId1"/>
    <sheet name="D2" sheetId="2" r:id="rId2"/>
    <sheet name="D3" sheetId="3" r:id="rId3"/>
    <sheet name="D4" sheetId="4" r:id="rId4"/>
    <sheet name="D5" sheetId="5" r:id="rId5"/>
  </sheets>
  <externalReferences>
    <externalReference r:id="rId8"/>
  </externalReferences>
  <definedNames>
    <definedName name="_Key1">#REF!</definedName>
    <definedName name="_Key2">#REF!</definedName>
    <definedName name="_xlfn.COUNTIFS" hidden="1">#NAME?</definedName>
    <definedName name="Key1">#REF!</definedName>
    <definedName name="Key2">#REF!</definedName>
  </definedNames>
  <calcPr fullCalcOnLoad="1"/>
</workbook>
</file>

<file path=xl/comments5.xml><?xml version="1.0" encoding="utf-8"?>
<comments xmlns="http://schemas.openxmlformats.org/spreadsheetml/2006/main">
  <authors>
    <author>Nguyen Anh</author>
  </authors>
  <commentList>
    <comment ref="AV22" authorId="0">
      <text>
        <r>
          <rPr>
            <b/>
            <sz val="8"/>
            <rFont val="Tahoma"/>
            <family val="2"/>
          </rPr>
          <t>Luu ban</t>
        </r>
      </text>
    </comment>
    <comment ref="AC22" authorId="0">
      <text>
        <r>
          <rPr>
            <b/>
            <sz val="8"/>
            <rFont val="Tahoma"/>
            <family val="2"/>
          </rPr>
          <t>Luu ban</t>
        </r>
      </text>
    </comment>
    <comment ref="L22" authorId="0">
      <text>
        <r>
          <rPr>
            <b/>
            <sz val="8"/>
            <rFont val="Tahoma"/>
            <family val="2"/>
          </rPr>
          <t>Luu ban</t>
        </r>
      </text>
    </comment>
  </commentList>
</comments>
</file>

<file path=xl/sharedStrings.xml><?xml version="1.0" encoding="utf-8"?>
<sst xmlns="http://schemas.openxmlformats.org/spreadsheetml/2006/main" count="7369" uniqueCount="1517">
  <si>
    <t xml:space="preserve">      ĐẠI HỌC HUẾ</t>
  </si>
  <si>
    <t>CỘNG HÒA XÃ HỘI CHỦ NGHĨA VIỆT NAM</t>
  </si>
  <si>
    <t>Trường Đại học Y Dược</t>
  </si>
  <si>
    <t>Độc lập - Tự do - Hạnh phúc</t>
  </si>
  <si>
    <t>Stt</t>
  </si>
  <si>
    <t>Họ</t>
  </si>
  <si>
    <t xml:space="preserve"> Tên</t>
  </si>
  <si>
    <t>Điểm KT</t>
  </si>
  <si>
    <t>Điểm CC</t>
  </si>
  <si>
    <t>QT1</t>
  </si>
  <si>
    <t>Điểm TH</t>
  </si>
  <si>
    <t>QT2</t>
  </si>
  <si>
    <t>QT3</t>
  </si>
  <si>
    <t>Anh</t>
  </si>
  <si>
    <t>14Y3031101</t>
  </si>
  <si>
    <t>Lê Duy</t>
  </si>
  <si>
    <t>Phúc</t>
  </si>
  <si>
    <t>14Y3031006</t>
  </si>
  <si>
    <t>Nguyễn Thị Mỹ</t>
  </si>
  <si>
    <t>Bách</t>
  </si>
  <si>
    <t>14Y3031103</t>
  </si>
  <si>
    <t>Đoàn Thị Hoài</t>
  </si>
  <si>
    <t>Phương</t>
  </si>
  <si>
    <t>14Y3031007</t>
  </si>
  <si>
    <t>Trần Thái</t>
  </si>
  <si>
    <t>Bảo</t>
  </si>
  <si>
    <t>14Y3031104</t>
  </si>
  <si>
    <t>Trịnh Thị</t>
  </si>
  <si>
    <t>Phượng</t>
  </si>
  <si>
    <t>14Y3031010</t>
  </si>
  <si>
    <t>Lê Vĩnh</t>
  </si>
  <si>
    <t>Chương</t>
  </si>
  <si>
    <t>14Y3031105</t>
  </si>
  <si>
    <t>Mai Trần Khánh</t>
  </si>
  <si>
    <t>Quân</t>
  </si>
  <si>
    <t>14Y3031021</t>
  </si>
  <si>
    <t>Trần Văn</t>
  </si>
  <si>
    <t>Đông</t>
  </si>
  <si>
    <t>14Y3031108</t>
  </si>
  <si>
    <t>Nguyễn Thị</t>
  </si>
  <si>
    <t>Quyên</t>
  </si>
  <si>
    <t>14Y3031013</t>
  </si>
  <si>
    <t>Hà Thị</t>
  </si>
  <si>
    <t>Dung</t>
  </si>
  <si>
    <t>14Y3031112</t>
  </si>
  <si>
    <t>Phạm Thị Như</t>
  </si>
  <si>
    <t>Quỳnh</t>
  </si>
  <si>
    <t>14Y3031014</t>
  </si>
  <si>
    <t>Phan Thị Mỹ</t>
  </si>
  <si>
    <t>14Y3031116</t>
  </si>
  <si>
    <t>Sang</t>
  </si>
  <si>
    <t>14Y3031018</t>
  </si>
  <si>
    <t>Nguyễn Đức</t>
  </si>
  <si>
    <t>Dũng</t>
  </si>
  <si>
    <t>14Y3031117</t>
  </si>
  <si>
    <t>Nguyễn Văn</t>
  </si>
  <si>
    <t>Sinh</t>
  </si>
  <si>
    <t>14Y3031016</t>
  </si>
  <si>
    <t>Lê Nguyễn Hoàng</t>
  </si>
  <si>
    <t>Duy</t>
  </si>
  <si>
    <t>14Y3031119</t>
  </si>
  <si>
    <t>Đinh Thị</t>
  </si>
  <si>
    <t>Thanh</t>
  </si>
  <si>
    <t>14Y3031017</t>
  </si>
  <si>
    <t>Phan Thanh</t>
  </si>
  <si>
    <t>14Y3031122</t>
  </si>
  <si>
    <t>Hoàng Thị Kim</t>
  </si>
  <si>
    <t>Thảo</t>
  </si>
  <si>
    <t>14Y3031025</t>
  </si>
  <si>
    <t>Lê Hoàng</t>
  </si>
  <si>
    <t>Giang</t>
  </si>
  <si>
    <t>14Y3031125</t>
  </si>
  <si>
    <t>Trần Thị Thu</t>
  </si>
  <si>
    <t>14Y3031026</t>
  </si>
  <si>
    <t>Nguyễn Thị Trà</t>
  </si>
  <si>
    <t>14Y3031130</t>
  </si>
  <si>
    <t>Nguyễn Đình</t>
  </si>
  <si>
    <t>Thông</t>
  </si>
  <si>
    <t>14Y3031030</t>
  </si>
  <si>
    <t>Lê Thị Thu</t>
  </si>
  <si>
    <t>Hà</t>
  </si>
  <si>
    <t>14Y3031131</t>
  </si>
  <si>
    <t>Lê Thị</t>
  </si>
  <si>
    <t>Thu</t>
  </si>
  <si>
    <t>Trần Thị</t>
  </si>
  <si>
    <t>14Y3031141</t>
  </si>
  <si>
    <t>Nguyễn Minh</t>
  </si>
  <si>
    <t>Thư</t>
  </si>
  <si>
    <t>14Y3031036</t>
  </si>
  <si>
    <t>Hậu</t>
  </si>
  <si>
    <t>14Y3031133</t>
  </si>
  <si>
    <t>Thuận</t>
  </si>
  <si>
    <t>Hoàng</t>
  </si>
  <si>
    <t>14Y3031137</t>
  </si>
  <si>
    <t>Tăng Thị</t>
  </si>
  <si>
    <t>Thúy</t>
  </si>
  <si>
    <t>14Y3031048</t>
  </si>
  <si>
    <t>Lê Kế</t>
  </si>
  <si>
    <t>Hợp</t>
  </si>
  <si>
    <t>14Y3031136</t>
  </si>
  <si>
    <t>Bùi Thị</t>
  </si>
  <si>
    <t>Thùy</t>
  </si>
  <si>
    <t>14Y3031055</t>
  </si>
  <si>
    <t>Hoàng Thị Xuân</t>
  </si>
  <si>
    <t>Hương</t>
  </si>
  <si>
    <t>14Y3031144</t>
  </si>
  <si>
    <t>Hồ Thủy</t>
  </si>
  <si>
    <t>Tiên</t>
  </si>
  <si>
    <t>14Y3031052</t>
  </si>
  <si>
    <t>Nguyễn Thị Ngọc</t>
  </si>
  <si>
    <t>Huyền</t>
  </si>
  <si>
    <t>14Y3031143</t>
  </si>
  <si>
    <t>Hoàng Thị Thùy</t>
  </si>
  <si>
    <t>14Y3032006</t>
  </si>
  <si>
    <t>Đinh Thị Kim</t>
  </si>
  <si>
    <t>Kali</t>
  </si>
  <si>
    <t>14Y3031146</t>
  </si>
  <si>
    <t>Hà Đình</t>
  </si>
  <si>
    <t>Toản</t>
  </si>
  <si>
    <t>Khánh</t>
  </si>
  <si>
    <t>14Y3031148</t>
  </si>
  <si>
    <t>Nguyễn Thị Huyền</t>
  </si>
  <si>
    <t>Trang</t>
  </si>
  <si>
    <t>14Y3031058</t>
  </si>
  <si>
    <t>Lê Quang</t>
  </si>
  <si>
    <t>Kiệt</t>
  </si>
  <si>
    <t>14Y3031149</t>
  </si>
  <si>
    <t>Nguyễn Trần Nhật</t>
  </si>
  <si>
    <t>14Y3031059</t>
  </si>
  <si>
    <t>Nguyễn Đức An</t>
  </si>
  <si>
    <t>Kỳ</t>
  </si>
  <si>
    <t>14Y3031152</t>
  </si>
  <si>
    <t>Trần Hữu</t>
  </si>
  <si>
    <t>Tri</t>
  </si>
  <si>
    <t>14Y3031062</t>
  </si>
  <si>
    <t>Lưu Nguyệt</t>
  </si>
  <si>
    <t>Linh</t>
  </si>
  <si>
    <t>14Y3031155</t>
  </si>
  <si>
    <t>Bùi Đức</t>
  </si>
  <si>
    <t>Trung</t>
  </si>
  <si>
    <t>14Y3031065</t>
  </si>
  <si>
    <t>Nguyễn Lan</t>
  </si>
  <si>
    <t>14Y3031156</t>
  </si>
  <si>
    <t>Lê Tấn</t>
  </si>
  <si>
    <t>14Y3031066</t>
  </si>
  <si>
    <t>14Y3031161</t>
  </si>
  <si>
    <t>Trương Công Thanh</t>
  </si>
  <si>
    <t>Tuấn</t>
  </si>
  <si>
    <t>14Y3031074</t>
  </si>
  <si>
    <t>Phạm Văn</t>
  </si>
  <si>
    <t>Luật</t>
  </si>
  <si>
    <t>14Y3031169</t>
  </si>
  <si>
    <t>Huỳnh Thị Thảo</t>
  </si>
  <si>
    <t>Uyên</t>
  </si>
  <si>
    <t>14Y3031076</t>
  </si>
  <si>
    <t>Mai</t>
  </si>
  <si>
    <t>14Y3031170</t>
  </si>
  <si>
    <t>Lê Thị Phương</t>
  </si>
  <si>
    <t>14Y3031077</t>
  </si>
  <si>
    <t>Hồ Thị I</t>
  </si>
  <si>
    <t>Moôn</t>
  </si>
  <si>
    <t>14Y3031173</t>
  </si>
  <si>
    <t>Vân</t>
  </si>
  <si>
    <t>14Y3031079</t>
  </si>
  <si>
    <t>Nguyễn Thiên</t>
  </si>
  <si>
    <t>Mỹ</t>
  </si>
  <si>
    <t>14Y3031174</t>
  </si>
  <si>
    <t>Đinh Thị Thúy</t>
  </si>
  <si>
    <t>14Y3031086</t>
  </si>
  <si>
    <t>Thái Đình</t>
  </si>
  <si>
    <t>Nghĩa</t>
  </si>
  <si>
    <t>14Y3031175</t>
  </si>
  <si>
    <t>Đào Nguyễn Nguyên</t>
  </si>
  <si>
    <t>Ngọc</t>
  </si>
  <si>
    <t>14Y3031176</t>
  </si>
  <si>
    <t>Nguyễn Thị Thúy</t>
  </si>
  <si>
    <t>14Y3031087</t>
  </si>
  <si>
    <t>Đoàn Thị Như</t>
  </si>
  <si>
    <t>14Y3031179</t>
  </si>
  <si>
    <t>Nguyễn Quốc</t>
  </si>
  <si>
    <t>Việt</t>
  </si>
  <si>
    <t>14Y3031091</t>
  </si>
  <si>
    <t>Lương Minh</t>
  </si>
  <si>
    <t>Nhật</t>
  </si>
  <si>
    <t>14Y3031182</t>
  </si>
  <si>
    <t>Võ Như</t>
  </si>
  <si>
    <t>Vinh</t>
  </si>
  <si>
    <t>14Y3031095</t>
  </si>
  <si>
    <t>Trần Thị Tuyết</t>
  </si>
  <si>
    <t>Nhung</t>
  </si>
  <si>
    <t>14Y3031184</t>
  </si>
  <si>
    <t>Hà Quốc</t>
  </si>
  <si>
    <t>Vương</t>
  </si>
  <si>
    <t>Số sinh viên không đủ ĐKDT:</t>
  </si>
  <si>
    <t>Huế, ngày ....tháng....năm 201...</t>
  </si>
  <si>
    <t>Ghi chú: Điểm QT1=(Điểm KTx2+Điểm CC)/3. Quy tròn theo thang điểm 10</t>
  </si>
  <si>
    <t>Cán bộ trực tiếp giảng dạy</t>
  </si>
  <si>
    <t xml:space="preserve">Ghi chú: Điểm QT1=(Điểm KTx2+Điểm CC)/3; </t>
  </si>
  <si>
    <t>Trưởng Khoa/Bộ môn</t>
  </si>
  <si>
    <t>(Ký và ghi rõ họ tên)</t>
  </si>
  <si>
    <t>QT2=(QT1+Điểm TH*2)/3. Quy tròn theo thang điểm 10</t>
  </si>
  <si>
    <t>QT3=(QT1+Điểm TH*4)/5. Quy tròn theo thang điểm 10</t>
  </si>
  <si>
    <t>14Y3031001</t>
  </si>
  <si>
    <t>Nguyễn Quỳnh</t>
  </si>
  <si>
    <t>An</t>
  </si>
  <si>
    <t>14Y3031094</t>
  </si>
  <si>
    <t>Phạm Thị</t>
  </si>
  <si>
    <t>14Y3031002</t>
  </si>
  <si>
    <t>Lê Tuấn</t>
  </si>
  <si>
    <t>14Y3031097</t>
  </si>
  <si>
    <t>Nguyễn Minh Hoàng</t>
  </si>
  <si>
    <t>Oanh</t>
  </si>
  <si>
    <t>14Y3031003</t>
  </si>
  <si>
    <t>Nguyễn Ngọc Cát</t>
  </si>
  <si>
    <t>14Y3031099</t>
  </si>
  <si>
    <t>Trần Nhật</t>
  </si>
  <si>
    <t>Phô</t>
  </si>
  <si>
    <t>14Y3032001</t>
  </si>
  <si>
    <t>Đinh Văn</t>
  </si>
  <si>
    <t>Can</t>
  </si>
  <si>
    <t>14Y3031100</t>
  </si>
  <si>
    <t>Phú</t>
  </si>
  <si>
    <t>14Y3032002</t>
  </si>
  <si>
    <t>Hồ Thị</t>
  </si>
  <si>
    <t>Chung</t>
  </si>
  <si>
    <t>14Y3031102</t>
  </si>
  <si>
    <t>Nguyễn Duy</t>
  </si>
  <si>
    <t>14Y3031107</t>
  </si>
  <si>
    <t>Phạm Minh</t>
  </si>
  <si>
    <t>Quốc</t>
  </si>
  <si>
    <t>14Y3031019</t>
  </si>
  <si>
    <t>Phan Hải</t>
  </si>
  <si>
    <t>Dương</t>
  </si>
  <si>
    <t>14Y3031114</t>
  </si>
  <si>
    <t>Lê Thị Minh</t>
  </si>
  <si>
    <t>Quý</t>
  </si>
  <si>
    <t>14Y3031023</t>
  </si>
  <si>
    <t>H' Chi</t>
  </si>
  <si>
    <t>Êban</t>
  </si>
  <si>
    <t>14Y3031109</t>
  </si>
  <si>
    <t>Lô Văn</t>
  </si>
  <si>
    <t>Quyết</t>
  </si>
  <si>
    <t>14Y3031024</t>
  </si>
  <si>
    <t>H'</t>
  </si>
  <si>
    <t>Gai</t>
  </si>
  <si>
    <t>14Y3031113</t>
  </si>
  <si>
    <t>Trương Lê Mỹ</t>
  </si>
  <si>
    <t>14Y3031028</t>
  </si>
  <si>
    <t>Bùi Thị Thu</t>
  </si>
  <si>
    <t>14Y3031115</t>
  </si>
  <si>
    <t>Nguyễn Bảo</t>
  </si>
  <si>
    <t>San</t>
  </si>
  <si>
    <t>14Y3031029</t>
  </si>
  <si>
    <t>Đoàn Thị Thu</t>
  </si>
  <si>
    <t>14Y3031127</t>
  </si>
  <si>
    <t>Phan</t>
  </si>
  <si>
    <t>Thắng</t>
  </si>
  <si>
    <t>14Y3031035</t>
  </si>
  <si>
    <t>Trương Bửu</t>
  </si>
  <si>
    <t>Hân</t>
  </si>
  <si>
    <t>14Y3031123</t>
  </si>
  <si>
    <t>Hồ Diệu Thu</t>
  </si>
  <si>
    <t>14Y3031038</t>
  </si>
  <si>
    <t>Tạ Thị</t>
  </si>
  <si>
    <t>Hằng</t>
  </si>
  <si>
    <t>14Y3031124</t>
  </si>
  <si>
    <t>Phan Thị Thu</t>
  </si>
  <si>
    <t>14Y3031034</t>
  </si>
  <si>
    <t>Khấu Thị Ngọc</t>
  </si>
  <si>
    <t>Hạnh</t>
  </si>
  <si>
    <t>14Y3031126</t>
  </si>
  <si>
    <t>Trương Thị</t>
  </si>
  <si>
    <t>14Y3035001</t>
  </si>
  <si>
    <t>Phetaliya</t>
  </si>
  <si>
    <t>Hansana</t>
  </si>
  <si>
    <t>14Y3031129</t>
  </si>
  <si>
    <t>Hoàng Thị</t>
  </si>
  <si>
    <t>Thoa</t>
  </si>
  <si>
    <t>14Y3031039</t>
  </si>
  <si>
    <t>Đặng Thị Thu</t>
  </si>
  <si>
    <t>Hiếu</t>
  </si>
  <si>
    <t>14Y3031132</t>
  </si>
  <si>
    <t>Vũ Thị</t>
  </si>
  <si>
    <t>14Y3032004</t>
  </si>
  <si>
    <t>Phạm Quý</t>
  </si>
  <si>
    <t>14Y3031140</t>
  </si>
  <si>
    <t>Đặng Thị Hiền</t>
  </si>
  <si>
    <t>14Y3031041</t>
  </si>
  <si>
    <t>Quách Thị</t>
  </si>
  <si>
    <t>Hoa</t>
  </si>
  <si>
    <t>14Y3031142</t>
  </si>
  <si>
    <t>Nguyễn Thị Hoài</t>
  </si>
  <si>
    <t>Thương</t>
  </si>
  <si>
    <t>14Y3031042</t>
  </si>
  <si>
    <t>Hoài</t>
  </si>
  <si>
    <t>14Y3031135</t>
  </si>
  <si>
    <t>Thuý</t>
  </si>
  <si>
    <t>14Y3031043</t>
  </si>
  <si>
    <t>Lương Nguyễn</t>
  </si>
  <si>
    <t>14Y3031138</t>
  </si>
  <si>
    <t>Nguyễn Lê Lam</t>
  </si>
  <si>
    <t>Thủy</t>
  </si>
  <si>
    <t>14Y3031046</t>
  </si>
  <si>
    <t>Bế Mai</t>
  </si>
  <si>
    <t>Hồng</t>
  </si>
  <si>
    <t>14Y3031151</t>
  </si>
  <si>
    <t>Trâm</t>
  </si>
  <si>
    <t>14Y3031057</t>
  </si>
  <si>
    <t>14Y3031157</t>
  </si>
  <si>
    <t>Phan Hữu</t>
  </si>
  <si>
    <t>14Y3031060</t>
  </si>
  <si>
    <t>Hồ Xuân</t>
  </si>
  <si>
    <t>Lãm</t>
  </si>
  <si>
    <t>14Y3031158</t>
  </si>
  <si>
    <t>Nguyễn Ngọc</t>
  </si>
  <si>
    <t>Trường</t>
  </si>
  <si>
    <t>14Y3031061</t>
  </si>
  <si>
    <t>Nguyễn Thị Hà</t>
  </si>
  <si>
    <t>Lê</t>
  </si>
  <si>
    <t>14Y3031166</t>
  </si>
  <si>
    <t>Mai Lê</t>
  </si>
  <si>
    <t>Tư</t>
  </si>
  <si>
    <t>14Y3031070</t>
  </si>
  <si>
    <t>Lịch</t>
  </si>
  <si>
    <t>14Y3031167</t>
  </si>
  <si>
    <t>Mai Vương</t>
  </si>
  <si>
    <t>14Y3031064</t>
  </si>
  <si>
    <t>14Y3031159</t>
  </si>
  <si>
    <t>Hoàng Ngọc</t>
  </si>
  <si>
    <t>Tuân</t>
  </si>
  <si>
    <t>14Y3031069</t>
  </si>
  <si>
    <t>Nguyễn Thị Thùy</t>
  </si>
  <si>
    <t>14Y3031162</t>
  </si>
  <si>
    <t>Nay</t>
  </si>
  <si>
    <t>Tuét</t>
  </si>
  <si>
    <t>14Y3031072</t>
  </si>
  <si>
    <t>Đoàn Tiến</t>
  </si>
  <si>
    <t>Luân</t>
  </si>
  <si>
    <t>14Y3031165</t>
  </si>
  <si>
    <t>Bùi Mạnh</t>
  </si>
  <si>
    <t>Tùng</t>
  </si>
  <si>
    <t>14Y3031082</t>
  </si>
  <si>
    <t>Nam</t>
  </si>
  <si>
    <t>14Y3031171</t>
  </si>
  <si>
    <t>Nguyễn Ngọc Hoàng</t>
  </si>
  <si>
    <t>14Y3031084</t>
  </si>
  <si>
    <t>Nga</t>
  </si>
  <si>
    <t>14Y3031172</t>
  </si>
  <si>
    <t>Nguyễn Thị Thảo</t>
  </si>
  <si>
    <t>14Y3031085</t>
  </si>
  <si>
    <t>Hoàng Thảo</t>
  </si>
  <si>
    <t>Nghi</t>
  </si>
  <si>
    <t>14Y3031177</t>
  </si>
  <si>
    <t>14Y3031088</t>
  </si>
  <si>
    <t>14Y3031185</t>
  </si>
  <si>
    <t>Phan Tấn</t>
  </si>
  <si>
    <t>14Y3031089</t>
  </si>
  <si>
    <t>Trần Bích</t>
  </si>
  <si>
    <t>14Y3031186</t>
  </si>
  <si>
    <t>Nguyễn Ngọc Khánh</t>
  </si>
  <si>
    <t>Vy</t>
  </si>
  <si>
    <t>14Y3031092</t>
  </si>
  <si>
    <t>Đặng Thị</t>
  </si>
  <si>
    <t>Nhi</t>
  </si>
  <si>
    <t>14Y3031188</t>
  </si>
  <si>
    <t>Vương Thị</t>
  </si>
  <si>
    <t>14Y3031093</t>
  </si>
  <si>
    <t>Phạm Thị Linh</t>
  </si>
  <si>
    <t>Nhiên</t>
  </si>
  <si>
    <t>14Y3031189</t>
  </si>
  <si>
    <t>Xanh</t>
  </si>
  <si>
    <t>14Y3031096</t>
  </si>
  <si>
    <t>Nguyễn Thị Quỳnh</t>
  </si>
  <si>
    <t>Như</t>
  </si>
  <si>
    <t>Trương Huy</t>
  </si>
  <si>
    <t>Tiến</t>
  </si>
  <si>
    <t>Hồ Nguyễn Tuấn</t>
  </si>
  <si>
    <t>Hồ Thị Kim</t>
  </si>
  <si>
    <t>Huỳnh Nhật</t>
  </si>
  <si>
    <t>Mẫn</t>
  </si>
  <si>
    <t>Lê Thị Vân</t>
  </si>
  <si>
    <t>Huỳnh thị y</t>
  </si>
  <si>
    <t>Mơ</t>
  </si>
  <si>
    <t>Nguyễn Tuấn</t>
  </si>
  <si>
    <t>Mai Thị</t>
  </si>
  <si>
    <t>Mỵ</t>
  </si>
  <si>
    <t>Mai Thanh</t>
  </si>
  <si>
    <t>Nguyễn Ngọc Vũ</t>
  </si>
  <si>
    <t>Y Linh</t>
  </si>
  <si>
    <t>Buôn</t>
  </si>
  <si>
    <t>Đặng Bảo</t>
  </si>
  <si>
    <t>Châu</t>
  </si>
  <si>
    <t>Hà Thị Kim</t>
  </si>
  <si>
    <t>Ngân</t>
  </si>
  <si>
    <t>Trần Thị Lan</t>
  </si>
  <si>
    <t>Chi</t>
  </si>
  <si>
    <t>Đoàn Trần Thảo</t>
  </si>
  <si>
    <t>Nguyên</t>
  </si>
  <si>
    <t>Ngô Thị Kim</t>
  </si>
  <si>
    <t>Cúc</t>
  </si>
  <si>
    <t>Nguyễn Thị Thanh</t>
  </si>
  <si>
    <t>Nhàn</t>
  </si>
  <si>
    <t xml:space="preserve">Trần quốc </t>
  </si>
  <si>
    <t>Đạt</t>
  </si>
  <si>
    <t>Hồ Thị Khánh</t>
  </si>
  <si>
    <t>Diễn</t>
  </si>
  <si>
    <t>Nguyễn thị thúy</t>
  </si>
  <si>
    <t>Võ Thị</t>
  </si>
  <si>
    <t>Duyên</t>
  </si>
  <si>
    <t>Hồ Thị Cần</t>
  </si>
  <si>
    <t>Y Põp</t>
  </si>
  <si>
    <t>Trần Hồng</t>
  </si>
  <si>
    <t>Nông Thị Quỳnh</t>
  </si>
  <si>
    <t>Tôn Nữ Linh</t>
  </si>
  <si>
    <t>Đào Thị</t>
  </si>
  <si>
    <t>Hồ thị</t>
  </si>
  <si>
    <t>Hạ</t>
  </si>
  <si>
    <t xml:space="preserve">Hồ thị </t>
  </si>
  <si>
    <t>Ngô Đăng Trường</t>
  </si>
  <si>
    <t>Hải</t>
  </si>
  <si>
    <t>Trần Thanh</t>
  </si>
  <si>
    <t>Trần Ngọc</t>
  </si>
  <si>
    <t>Bùi Ngọc</t>
  </si>
  <si>
    <t>Trần Nữ Ngọc</t>
  </si>
  <si>
    <t>Phạm Thị Thanh</t>
  </si>
  <si>
    <t xml:space="preserve">Y </t>
  </si>
  <si>
    <t>Sơn</t>
  </si>
  <si>
    <t>Đỗ thị bích</t>
  </si>
  <si>
    <t xml:space="preserve">Phimmasane  </t>
  </si>
  <si>
    <t xml:space="preserve">Soukanlaya </t>
  </si>
  <si>
    <t>Trương Hoa</t>
  </si>
  <si>
    <t>Đào Thu</t>
  </si>
  <si>
    <t>Sương</t>
  </si>
  <si>
    <t>Ksor</t>
  </si>
  <si>
    <t>H'blin</t>
  </si>
  <si>
    <t>Tâm</t>
  </si>
  <si>
    <t>Nguyễn Thị Nhật</t>
  </si>
  <si>
    <t>Hiền</t>
  </si>
  <si>
    <t>Nguyễn Thị Thu</t>
  </si>
  <si>
    <t>Đỗ duy</t>
  </si>
  <si>
    <t>Trương Thị Thanh</t>
  </si>
  <si>
    <t>Cao Xuân</t>
  </si>
  <si>
    <t>Thành</t>
  </si>
  <si>
    <t>Bùi Văn</t>
  </si>
  <si>
    <t>Trần Trung</t>
  </si>
  <si>
    <t>Võ Thị Hương</t>
  </si>
  <si>
    <t>Nguyễn Thu</t>
  </si>
  <si>
    <t>Đặng Huỳnh Bảo</t>
  </si>
  <si>
    <t>Thi</t>
  </si>
  <si>
    <t>H</t>
  </si>
  <si>
    <t>Văn Thị</t>
  </si>
  <si>
    <t>Hường</t>
  </si>
  <si>
    <t>Đoàn Thị</t>
  </si>
  <si>
    <t>Nguyễn Thị Thương</t>
  </si>
  <si>
    <t xml:space="preserve">Kim thị </t>
  </si>
  <si>
    <t>Hy</t>
  </si>
  <si>
    <t>Thuỳ</t>
  </si>
  <si>
    <t>Bùi thị</t>
  </si>
  <si>
    <t>Lệ</t>
  </si>
  <si>
    <t>Phan Kim</t>
  </si>
  <si>
    <t>Liên</t>
  </si>
  <si>
    <t>Đàm Thị</t>
  </si>
  <si>
    <t>Thuyền</t>
  </si>
  <si>
    <t>Châu Trần Khánh</t>
  </si>
  <si>
    <t>Bling thị ta</t>
  </si>
  <si>
    <t>Tô</t>
  </si>
  <si>
    <t>Hoàng Trà</t>
  </si>
  <si>
    <t>Phạm Thị Quỳnh</t>
  </si>
  <si>
    <t>Hồ Thị Mỹ</t>
  </si>
  <si>
    <t>Lương</t>
  </si>
  <si>
    <t>Phạm Trương Minh</t>
  </si>
  <si>
    <t>Trí</t>
  </si>
  <si>
    <t>Lý</t>
  </si>
  <si>
    <t>Yến</t>
  </si>
  <si>
    <t>Thái Thị</t>
  </si>
  <si>
    <t>Vi Thị</t>
  </si>
  <si>
    <t>Ái</t>
  </si>
  <si>
    <t>Trần sương</t>
  </si>
  <si>
    <t>Nguyễn Thị Linh</t>
  </si>
  <si>
    <t>Nguyễn Thị Hằng</t>
  </si>
  <si>
    <t>Đinh Thành</t>
  </si>
  <si>
    <t>Công</t>
  </si>
  <si>
    <t>Lê thị</t>
  </si>
  <si>
    <t>Phạm Mạnh</t>
  </si>
  <si>
    <t>Cường</t>
  </si>
  <si>
    <t xml:space="preserve">Ngô thị </t>
  </si>
  <si>
    <t>Đào</t>
  </si>
  <si>
    <t>Ngô thị kim</t>
  </si>
  <si>
    <t>Nhạn</t>
  </si>
  <si>
    <t>Diệu</t>
  </si>
  <si>
    <t>Nguyễn Hoàng Thuỳ</t>
  </si>
  <si>
    <t>Nguyễn Cửu Ngọc</t>
  </si>
  <si>
    <t>Siu Hải</t>
  </si>
  <si>
    <t>Võ Thuỳ</t>
  </si>
  <si>
    <t>Nguyễn</t>
  </si>
  <si>
    <t>Nhô</t>
  </si>
  <si>
    <t>Đoàn Quốc</t>
  </si>
  <si>
    <t>Thân Thị Quỳnh</t>
  </si>
  <si>
    <t>Y Tương</t>
  </si>
  <si>
    <t>Ênuôl</t>
  </si>
  <si>
    <t>Nguyễn thị kim</t>
  </si>
  <si>
    <t>Nguyễn Hồng</t>
  </si>
  <si>
    <t>Phát</t>
  </si>
  <si>
    <t>Trần Nguyễn Quỳnh</t>
  </si>
  <si>
    <t>Giao</t>
  </si>
  <si>
    <t xml:space="preserve">Aphonephet </t>
  </si>
  <si>
    <t xml:space="preserve">Phoumsavanh   </t>
  </si>
  <si>
    <t>Lữ nguyên khánh</t>
  </si>
  <si>
    <t>Bùi Quang</t>
  </si>
  <si>
    <t>Võ Văn</t>
  </si>
  <si>
    <t>Phạm Ngọc Anh</t>
  </si>
  <si>
    <t>Đỗ Thị</t>
  </si>
  <si>
    <t>Tô Thị Như</t>
  </si>
  <si>
    <t>Văn trần ngọc</t>
  </si>
  <si>
    <t xml:space="preserve">Đinh thế </t>
  </si>
  <si>
    <t>Sanh</t>
  </si>
  <si>
    <t>Nguyễn Trung</t>
  </si>
  <si>
    <t>Đàm Ngọc</t>
  </si>
  <si>
    <t xml:space="preserve">Bùi Văn </t>
  </si>
  <si>
    <t>Nguyễn  Anh</t>
  </si>
  <si>
    <t>Tài</t>
  </si>
  <si>
    <t>Hồ Thị Thuý</t>
  </si>
  <si>
    <t xml:space="preserve">Phan thị </t>
  </si>
  <si>
    <t>Zơrâm</t>
  </si>
  <si>
    <t>Hùng</t>
  </si>
  <si>
    <t>Lê Thị Thanh</t>
  </si>
  <si>
    <t>Võ Trịnh Quốc</t>
  </si>
  <si>
    <t>Hưng</t>
  </si>
  <si>
    <t>Phan Thị</t>
  </si>
  <si>
    <t>Hoàng Phương</t>
  </si>
  <si>
    <t>Nguyễn Thị Ngân</t>
  </si>
  <si>
    <t>Trần Thị Lệ</t>
  </si>
  <si>
    <t>Cao Thị</t>
  </si>
  <si>
    <t>Thơm</t>
  </si>
  <si>
    <t>H'viên</t>
  </si>
  <si>
    <t>Trần Thị Hoài</t>
  </si>
  <si>
    <t>Trần</t>
  </si>
  <si>
    <t>K'đắk</t>
  </si>
  <si>
    <t>Đinh thị lệ</t>
  </si>
  <si>
    <t>Nguyễn Thị Mai</t>
  </si>
  <si>
    <t>Lê Nguyễn Bảo</t>
  </si>
  <si>
    <t>Lê Như Đăng</t>
  </si>
  <si>
    <t>Khoa</t>
  </si>
  <si>
    <t>Hoàng Văn</t>
  </si>
  <si>
    <t>Ngô Đình</t>
  </si>
  <si>
    <t>Khôi</t>
  </si>
  <si>
    <t>Lương Thị</t>
  </si>
  <si>
    <t>Hoàng Thị Hồng</t>
  </si>
  <si>
    <t>Hà thị thủy</t>
  </si>
  <si>
    <t>Phan Thị Kim</t>
  </si>
  <si>
    <t>Nguyễn thị</t>
  </si>
  <si>
    <t>Toàn</t>
  </si>
  <si>
    <t>Đặng Thị Phương</t>
  </si>
  <si>
    <t>Lưu Thị</t>
  </si>
  <si>
    <t>Trần Thị Huyền</t>
  </si>
  <si>
    <t>Trương Thị Hoài</t>
  </si>
  <si>
    <t>Nông Tuấn</t>
  </si>
  <si>
    <t>Nguyễn Thị Kim</t>
  </si>
  <si>
    <t>Loan</t>
  </si>
  <si>
    <t>Lúa</t>
  </si>
  <si>
    <t>B'sar Jrat</t>
  </si>
  <si>
    <t>Uyền</t>
  </si>
  <si>
    <t>Huỳnh Ban</t>
  </si>
  <si>
    <t>Xoan</t>
  </si>
  <si>
    <t>11Y3031001</t>
  </si>
  <si>
    <t>11Y3032017</t>
  </si>
  <si>
    <t>Ngoan</t>
  </si>
  <si>
    <t>11Y3031003</t>
  </si>
  <si>
    <t>11Y3031083</t>
  </si>
  <si>
    <t>Trần Công</t>
  </si>
  <si>
    <t>11Y3031005</t>
  </si>
  <si>
    <t>Phan Thị Bảo</t>
  </si>
  <si>
    <t>11Y3031085</t>
  </si>
  <si>
    <t>Lê Trọng</t>
  </si>
  <si>
    <t>Nhân</t>
  </si>
  <si>
    <t>11Y3032001</t>
  </si>
  <si>
    <t>Nguyễn Công Tuấn</t>
  </si>
  <si>
    <t>11Y3031087</t>
  </si>
  <si>
    <t>11Y3031007</t>
  </si>
  <si>
    <t>Đinh Thị Tùng</t>
  </si>
  <si>
    <t>11Y3031089</t>
  </si>
  <si>
    <t>Nguyễn Thị Hồng</t>
  </si>
  <si>
    <t>11Y3032003</t>
  </si>
  <si>
    <t>Đinh Minh</t>
  </si>
  <si>
    <t>11Y3031093</t>
  </si>
  <si>
    <t>Lê Diễm</t>
  </si>
  <si>
    <t>Phước</t>
  </si>
  <si>
    <t>11Y3031011</t>
  </si>
  <si>
    <t>Bùi Thị Mỹ</t>
  </si>
  <si>
    <t>11Y3031091</t>
  </si>
  <si>
    <t>11Y3032005</t>
  </si>
  <si>
    <t>11Y3031095</t>
  </si>
  <si>
    <t>11Y3031017</t>
  </si>
  <si>
    <t>Đại</t>
  </si>
  <si>
    <t>11Y3031099</t>
  </si>
  <si>
    <t>11Y3031019</t>
  </si>
  <si>
    <t>H Nhoan</t>
  </si>
  <si>
    <t>11Y3031105</t>
  </si>
  <si>
    <t>K'</t>
  </si>
  <si>
    <t>Suyn</t>
  </si>
  <si>
    <t>11Y3032007</t>
  </si>
  <si>
    <t>Vi Sơn</t>
  </si>
  <si>
    <t>11Y3031117</t>
  </si>
  <si>
    <t>Puih</t>
  </si>
  <si>
    <t>Thâm</t>
  </si>
  <si>
    <t>11Y3031027</t>
  </si>
  <si>
    <t>Trần Lê Quỳnh</t>
  </si>
  <si>
    <t>11Y3031119</t>
  </si>
  <si>
    <t>Ngô Ngọc</t>
  </si>
  <si>
    <t>11Y3031025</t>
  </si>
  <si>
    <t>Hảo</t>
  </si>
  <si>
    <t>11Y3031107</t>
  </si>
  <si>
    <t>Trần Kỳ</t>
  </si>
  <si>
    <t>11Y3031026</t>
  </si>
  <si>
    <t>Trần Đình Nhật</t>
  </si>
  <si>
    <t>Hạo</t>
  </si>
  <si>
    <t>11Y3032021</t>
  </si>
  <si>
    <t xml:space="preserve">Đoàn Văn </t>
  </si>
  <si>
    <t>11Y3031031</t>
  </si>
  <si>
    <t>11Y3031109</t>
  </si>
  <si>
    <t>11Y3031037</t>
  </si>
  <si>
    <t>Nguyễn Nhật</t>
  </si>
  <si>
    <t>11Y3031113</t>
  </si>
  <si>
    <t>Phan Hoài</t>
  </si>
  <si>
    <t>11Y3032009</t>
  </si>
  <si>
    <t>Hứa Thị Thu</t>
  </si>
  <si>
    <t>11Y3032023</t>
  </si>
  <si>
    <t>A</t>
  </si>
  <si>
    <t>Thổ</t>
  </si>
  <si>
    <t>11Y3031041</t>
  </si>
  <si>
    <t>Trần Thiện</t>
  </si>
  <si>
    <t>Huy</t>
  </si>
  <si>
    <t>10Y3031107</t>
  </si>
  <si>
    <t>Nguyễn Công</t>
  </si>
  <si>
    <t>Thống</t>
  </si>
  <si>
    <t>11Y3031043</t>
  </si>
  <si>
    <t>Lưu Ngọc</t>
  </si>
  <si>
    <t>11Y3031131</t>
  </si>
  <si>
    <t>Lê Nguyễn Anh</t>
  </si>
  <si>
    <t>11Y3031047</t>
  </si>
  <si>
    <t>H'zen</t>
  </si>
  <si>
    <t>Kbuôr</t>
  </si>
  <si>
    <t>11Y3031125</t>
  </si>
  <si>
    <t>Nông Thị</t>
  </si>
  <si>
    <t>11Y3031049</t>
  </si>
  <si>
    <t>Nguyễn Đoan</t>
  </si>
  <si>
    <t>11Y3031123</t>
  </si>
  <si>
    <t>Trần Thị Diễm</t>
  </si>
  <si>
    <t>11Y3031051</t>
  </si>
  <si>
    <t>Nguyễn Ngọc Anh</t>
  </si>
  <si>
    <t>11Y3035003</t>
  </si>
  <si>
    <t>Đinh Thị Thuỷ</t>
  </si>
  <si>
    <t>11Y3031053</t>
  </si>
  <si>
    <t>Dương Hà Minh</t>
  </si>
  <si>
    <t>Khuê</t>
  </si>
  <si>
    <t>11Y3031135</t>
  </si>
  <si>
    <t>Nguyễn Trường</t>
  </si>
  <si>
    <t>Tín</t>
  </si>
  <si>
    <t>11Y3032011</t>
  </si>
  <si>
    <t>Kreng</t>
  </si>
  <si>
    <t>11Y3031137</t>
  </si>
  <si>
    <t>11Y3031055</t>
  </si>
  <si>
    <t>Lan</t>
  </si>
  <si>
    <t>11Y3031143</t>
  </si>
  <si>
    <t>11Y3031057</t>
  </si>
  <si>
    <t>Phạm Nguyễn Nguyệt</t>
  </si>
  <si>
    <t>11Y3031139</t>
  </si>
  <si>
    <t>Tống Ngọc Hải</t>
  </si>
  <si>
    <t>Triều</t>
  </si>
  <si>
    <t>11Y3031163</t>
  </si>
  <si>
    <t>Lành</t>
  </si>
  <si>
    <t>11Y3031141</t>
  </si>
  <si>
    <t>Nguyễn Thị Việt</t>
  </si>
  <si>
    <t>Trinh</t>
  </si>
  <si>
    <t>11Y3031059</t>
  </si>
  <si>
    <t>11Y3032025</t>
  </si>
  <si>
    <t>11Y3031061</t>
  </si>
  <si>
    <t>Trần Khánh</t>
  </si>
  <si>
    <t>11Y3031147</t>
  </si>
  <si>
    <t>11Y3031063</t>
  </si>
  <si>
    <t>11Y3031149</t>
  </si>
  <si>
    <t>Trần Thị Ngọc</t>
  </si>
  <si>
    <t>11Y3032013</t>
  </si>
  <si>
    <t>Lục</t>
  </si>
  <si>
    <t>11Y3031151</t>
  </si>
  <si>
    <t>Võ Thị Thúy</t>
  </si>
  <si>
    <t>11Y3031065</t>
  </si>
  <si>
    <t>Trương Đình</t>
  </si>
  <si>
    <t>11Y3031153</t>
  </si>
  <si>
    <t>Hồ Văn</t>
  </si>
  <si>
    <t>Viên</t>
  </si>
  <si>
    <t>11Y3031067</t>
  </si>
  <si>
    <t>Đặng Thị Mỹ</t>
  </si>
  <si>
    <t>11Y3031155</t>
  </si>
  <si>
    <t>Phạm Hữu Ngọc</t>
  </si>
  <si>
    <t>11Y3031069</t>
  </si>
  <si>
    <t>Trần Đức</t>
  </si>
  <si>
    <t>Mạnh</t>
  </si>
  <si>
    <t>11Y3031157</t>
  </si>
  <si>
    <t>Vui</t>
  </si>
  <si>
    <t>11Y3031071</t>
  </si>
  <si>
    <t>Đỗ Nhật</t>
  </si>
  <si>
    <t>Minh</t>
  </si>
  <si>
    <t>11Y3031159</t>
  </si>
  <si>
    <t>Bá Thị Tường</t>
  </si>
  <si>
    <t>11Y3032015</t>
  </si>
  <si>
    <t>Mong</t>
  </si>
  <si>
    <t>11Y3032027</t>
  </si>
  <si>
    <t>Lâm Thị</t>
  </si>
  <si>
    <t>11Y3031077</t>
  </si>
  <si>
    <t>Nguyễn Khắc</t>
  </si>
  <si>
    <t>11Y3031161</t>
  </si>
  <si>
    <t>Nay Thị</t>
  </si>
  <si>
    <t>11Y3031081</t>
  </si>
  <si>
    <t>Lê Văn</t>
  </si>
  <si>
    <t>Nghèo</t>
  </si>
  <si>
    <t>11Y3031002</t>
  </si>
  <si>
    <t>Lê Công Tuấn</t>
  </si>
  <si>
    <t>11Y3031078</t>
  </si>
  <si>
    <t>11Y3032002</t>
  </si>
  <si>
    <t>Lâm Văn</t>
  </si>
  <si>
    <t>Bình</t>
  </si>
  <si>
    <t>11Y3031080</t>
  </si>
  <si>
    <t>11Y3035025</t>
  </si>
  <si>
    <t>11Y3031084</t>
  </si>
  <si>
    <t>Đặng Văn</t>
  </si>
  <si>
    <t>11Y3035026</t>
  </si>
  <si>
    <t xml:space="preserve">Chansomphou   </t>
  </si>
  <si>
    <t>11Y3032018</t>
  </si>
  <si>
    <t>11Y3031006</t>
  </si>
  <si>
    <t>Nguyễn Hoàng Minh</t>
  </si>
  <si>
    <t>11Y3032019</t>
  </si>
  <si>
    <t>NguyễnThị Thảo</t>
  </si>
  <si>
    <t>11Y3031008</t>
  </si>
  <si>
    <t>Hoàng Công</t>
  </si>
  <si>
    <t>Chiến</t>
  </si>
  <si>
    <t>11Y3031086</t>
  </si>
  <si>
    <t>Nguyễn Hữu Thùy</t>
  </si>
  <si>
    <t>11Y3032006</t>
  </si>
  <si>
    <t>Đinh Thị Linh</t>
  </si>
  <si>
    <t>Đa</t>
  </si>
  <si>
    <t>11Y3031090</t>
  </si>
  <si>
    <t>Phan Ngọc</t>
  </si>
  <si>
    <t>11Y3031010</t>
  </si>
  <si>
    <t>Nguyễn Linh</t>
  </si>
  <si>
    <t>11Y3031092</t>
  </si>
  <si>
    <t>Phạm Thị Hoàng</t>
  </si>
  <si>
    <t>11Y3031016</t>
  </si>
  <si>
    <t>11Y3032020</t>
  </si>
  <si>
    <t>11Y3032004</t>
  </si>
  <si>
    <t xml:space="preserve">Lê Văn </t>
  </si>
  <si>
    <t>11Y3031104</t>
  </si>
  <si>
    <t>Vi Thái</t>
  </si>
  <si>
    <t>11Y3031012</t>
  </si>
  <si>
    <t>11Y3031106</t>
  </si>
  <si>
    <t>Lang Văn</t>
  </si>
  <si>
    <t>Tám</t>
  </si>
  <si>
    <t>11Y3031014</t>
  </si>
  <si>
    <t>Hà Minh</t>
  </si>
  <si>
    <t>11Y3035002</t>
  </si>
  <si>
    <t>Trần Hà Đăng</t>
  </si>
  <si>
    <t>11Y3031020</t>
  </si>
  <si>
    <t>Lục Thị</t>
  </si>
  <si>
    <t>11Y3031108</t>
  </si>
  <si>
    <t>Võ Huy</t>
  </si>
  <si>
    <t>11Y3031028</t>
  </si>
  <si>
    <t>Đặng Huy</t>
  </si>
  <si>
    <t>11Y3032022</t>
  </si>
  <si>
    <t>Thánh</t>
  </si>
  <si>
    <t>11Y3031030</t>
  </si>
  <si>
    <t>Phan Thị Diệu</t>
  </si>
  <si>
    <t>11Y3031112</t>
  </si>
  <si>
    <t>Nguyễn Thị Phương</t>
  </si>
  <si>
    <t>11Y3032008</t>
  </si>
  <si>
    <t>11Y3031114</t>
  </si>
  <si>
    <t>11Y3031034</t>
  </si>
  <si>
    <t>11Y3031116</t>
  </si>
  <si>
    <t>11Y3031036</t>
  </si>
  <si>
    <t>Trịnh Ngọc</t>
  </si>
  <si>
    <t>Hoàn</t>
  </si>
  <si>
    <t>11Y3031130</t>
  </si>
  <si>
    <t>Lang Thị Quỳnh</t>
  </si>
  <si>
    <t>11Y3031038</t>
  </si>
  <si>
    <t>Trần Lê Kim</t>
  </si>
  <si>
    <t>11Y3031132</t>
  </si>
  <si>
    <t>Lê Thị Anh</t>
  </si>
  <si>
    <t>11Y3031040</t>
  </si>
  <si>
    <t>Huế</t>
  </si>
  <si>
    <t>11Y3031122</t>
  </si>
  <si>
    <t>11Y3031044</t>
  </si>
  <si>
    <t>Trần Quốc</t>
  </si>
  <si>
    <t>11Y3031124</t>
  </si>
  <si>
    <t>Lộc Thị</t>
  </si>
  <si>
    <t>11Y3031046</t>
  </si>
  <si>
    <t>Phan Thị Xuân</t>
  </si>
  <si>
    <t>11Y3031126</t>
  </si>
  <si>
    <t>Thuỷ</t>
  </si>
  <si>
    <t>11Y3032010</t>
  </si>
  <si>
    <t>Y</t>
  </si>
  <si>
    <t>Joắt</t>
  </si>
  <si>
    <t>11Y3031128</t>
  </si>
  <si>
    <t>11Y3031048</t>
  </si>
  <si>
    <t>Phạm Công</t>
  </si>
  <si>
    <t>Khanh</t>
  </si>
  <si>
    <t>11Y3031134</t>
  </si>
  <si>
    <t>Hồ Trung</t>
  </si>
  <si>
    <t>11Y3031050</t>
  </si>
  <si>
    <t>Nguyễn Thị Diệu</t>
  </si>
  <si>
    <t>11Y3031136</t>
  </si>
  <si>
    <t>11Y3031054</t>
  </si>
  <si>
    <t>Vũ Nhật</t>
  </si>
  <si>
    <t>Lam</t>
  </si>
  <si>
    <t>11Y3032024</t>
  </si>
  <si>
    <t>Đinh Thị Thuỳ</t>
  </si>
  <si>
    <t>11Y3032012</t>
  </si>
  <si>
    <t>Tô Thị Hồng</t>
  </si>
  <si>
    <t>11Y3031144</t>
  </si>
  <si>
    <t>Bùi Minh</t>
  </si>
  <si>
    <t>11Y3031058</t>
  </si>
  <si>
    <t>Lê Phương</t>
  </si>
  <si>
    <t>11Y3031146</t>
  </si>
  <si>
    <t>Nguyễn Chánh</t>
  </si>
  <si>
    <t>Trị</t>
  </si>
  <si>
    <t>11Y3031060</t>
  </si>
  <si>
    <t>11Y3031140</t>
  </si>
  <si>
    <t>Hoàng Thị Lê</t>
  </si>
  <si>
    <t>11Y3031062</t>
  </si>
  <si>
    <t>Trương Phi</t>
  </si>
  <si>
    <t>Long</t>
  </si>
  <si>
    <t>11Y3032026</t>
  </si>
  <si>
    <t>11Y3031064</t>
  </si>
  <si>
    <t>Luyến</t>
  </si>
  <si>
    <t>11Y3031148</t>
  </si>
  <si>
    <t>11Y3031066</t>
  </si>
  <si>
    <t>Lê Thị My</t>
  </si>
  <si>
    <t>Ly</t>
  </si>
  <si>
    <t>11Y3031152</t>
  </si>
  <si>
    <t>Trần Hoài</t>
  </si>
  <si>
    <t>Văn</t>
  </si>
  <si>
    <t>11Y3032014</t>
  </si>
  <si>
    <t xml:space="preserve">Phan Thị Thanh </t>
  </si>
  <si>
    <t>11Y3031154</t>
  </si>
  <si>
    <t>Đặng Quốc</t>
  </si>
  <si>
    <t>11Y3031068</t>
  </si>
  <si>
    <t>11Y3035027</t>
  </si>
  <si>
    <t>11Y3031072</t>
  </si>
  <si>
    <t>11Y3031156</t>
  </si>
  <si>
    <t>Ngô Minh</t>
  </si>
  <si>
    <t>Vọng</t>
  </si>
  <si>
    <t>11Y3032016</t>
  </si>
  <si>
    <t>Mùi</t>
  </si>
  <si>
    <t>11Y3031158</t>
  </si>
  <si>
    <t>Võ Quang</t>
  </si>
  <si>
    <t>Vũ</t>
  </si>
  <si>
    <t>11Y3031074</t>
  </si>
  <si>
    <t>Lê Thị Trà</t>
  </si>
  <si>
    <t>My</t>
  </si>
  <si>
    <t>11Y3031160</t>
  </si>
  <si>
    <t>Trần ái</t>
  </si>
  <si>
    <t>Vỹ</t>
  </si>
  <si>
    <t>11Y3031076</t>
  </si>
  <si>
    <t>Trương Thị Anh</t>
  </si>
  <si>
    <t>11Y3031162</t>
  </si>
  <si>
    <t>Sầm Thị Việt</t>
  </si>
  <si>
    <t>Lê Thị Ngọc</t>
  </si>
  <si>
    <t>Alăng Thị</t>
  </si>
  <si>
    <t>Chép</t>
  </si>
  <si>
    <t>Phong</t>
  </si>
  <si>
    <t>Lê Thị Kim</t>
  </si>
  <si>
    <t>Nguyễn Hoàng</t>
  </si>
  <si>
    <t>10Y3032004</t>
  </si>
  <si>
    <t>Mã SV</t>
  </si>
  <si>
    <t>Ân</t>
  </si>
  <si>
    <t>13Y3031104</t>
  </si>
  <si>
    <t>Lăng Thị</t>
  </si>
  <si>
    <t>13Y3031011</t>
  </si>
  <si>
    <t>13Y3031105</t>
  </si>
  <si>
    <t>Nguyễn Ngọc Kim</t>
  </si>
  <si>
    <t>13Y3031013</t>
  </si>
  <si>
    <t>Lý Hiếu</t>
  </si>
  <si>
    <t>Byă</t>
  </si>
  <si>
    <t>13Y3031109</t>
  </si>
  <si>
    <t>Hà Thị Bích</t>
  </si>
  <si>
    <t>13Y3031030</t>
  </si>
  <si>
    <t>Nguyễn An</t>
  </si>
  <si>
    <t>13Y3031120</t>
  </si>
  <si>
    <t>Đinh Tố</t>
  </si>
  <si>
    <t>13Y3031023</t>
  </si>
  <si>
    <t>Lưu Mỹ</t>
  </si>
  <si>
    <t>13Y3031223</t>
  </si>
  <si>
    <t>Hàn Bảo</t>
  </si>
  <si>
    <t>13Y3031037</t>
  </si>
  <si>
    <t>Lê Nữ Khải</t>
  </si>
  <si>
    <t>13Y3031127</t>
  </si>
  <si>
    <t>Phạm Thị Hồng</t>
  </si>
  <si>
    <t>13Y3031039</t>
  </si>
  <si>
    <t>13Y3031133</t>
  </si>
  <si>
    <t>Trần Tuấn</t>
  </si>
  <si>
    <t>13Y3031043</t>
  </si>
  <si>
    <t>13Y3031134</t>
  </si>
  <si>
    <t>Nguyễn Hữu Thành</t>
  </si>
  <si>
    <t>13Y3031042</t>
  </si>
  <si>
    <t>13Y3031135</t>
  </si>
  <si>
    <t>Nguyễn Quang</t>
  </si>
  <si>
    <t>13Y3031047</t>
  </si>
  <si>
    <t>13Y3031141</t>
  </si>
  <si>
    <t>Trần Thị Nhật</t>
  </si>
  <si>
    <t>13Y3031051</t>
  </si>
  <si>
    <t>Lê Văn Hòa</t>
  </si>
  <si>
    <t>Hiệp</t>
  </si>
  <si>
    <t>13Y3031145</t>
  </si>
  <si>
    <t>Lương Mạnh</t>
  </si>
  <si>
    <t>Quang</t>
  </si>
  <si>
    <t>13Y3031050</t>
  </si>
  <si>
    <t>Ngô Chí</t>
  </si>
  <si>
    <t>13Y3031151</t>
  </si>
  <si>
    <t>13Y3031058</t>
  </si>
  <si>
    <t>Hòa</t>
  </si>
  <si>
    <t>13Y3031149</t>
  </si>
  <si>
    <t>13Y3032002</t>
  </si>
  <si>
    <t>Hoang</t>
  </si>
  <si>
    <t>13Y3031160</t>
  </si>
  <si>
    <t>13Y3031068</t>
  </si>
  <si>
    <t>13Y3031163</t>
  </si>
  <si>
    <t>Hà Ngọc</t>
  </si>
  <si>
    <t>Thái</t>
  </si>
  <si>
    <t>13Y3031070</t>
  </si>
  <si>
    <t>13Y3031176</t>
  </si>
  <si>
    <t>Thắm</t>
  </si>
  <si>
    <t>13Y3031071</t>
  </si>
  <si>
    <t>13Y3031168</t>
  </si>
  <si>
    <t>Lê Thị Mai</t>
  </si>
  <si>
    <t>13Y3031065</t>
  </si>
  <si>
    <t>Lê Hoàng Công</t>
  </si>
  <si>
    <t>13Y3031170</t>
  </si>
  <si>
    <t>13Y3031077</t>
  </si>
  <si>
    <t>Triệu Bích</t>
  </si>
  <si>
    <t>Kim</t>
  </si>
  <si>
    <t>13Y3031171</t>
  </si>
  <si>
    <t>Phùng Thị</t>
  </si>
  <si>
    <t>13Y3031080</t>
  </si>
  <si>
    <t>13Y3031187</t>
  </si>
  <si>
    <t>13Y3031084</t>
  </si>
  <si>
    <t>Võ Mạnh</t>
  </si>
  <si>
    <t>13Y3031178</t>
  </si>
  <si>
    <t>13Y3031085</t>
  </si>
  <si>
    <t>13Y3031183</t>
  </si>
  <si>
    <t>13Y3031090</t>
  </si>
  <si>
    <t>Siu</t>
  </si>
  <si>
    <t>Luất</t>
  </si>
  <si>
    <t>13Y3031197</t>
  </si>
  <si>
    <t>Vòng Toàn</t>
  </si>
  <si>
    <t>13Y3031092</t>
  </si>
  <si>
    <t>13Y3031212</t>
  </si>
  <si>
    <t>Nguyễn Hữu</t>
  </si>
  <si>
    <t>13Y3031095</t>
  </si>
  <si>
    <t>Lê Xuân</t>
  </si>
  <si>
    <t>Mần</t>
  </si>
  <si>
    <t>13Y3031213</t>
  </si>
  <si>
    <t>13Y3031101</t>
  </si>
  <si>
    <t>13Y3031216</t>
  </si>
  <si>
    <t>13Y3031102</t>
  </si>
  <si>
    <t>13Y3031003</t>
  </si>
  <si>
    <t>Lê Phan Trâm</t>
  </si>
  <si>
    <t>13Y3031112</t>
  </si>
  <si>
    <t>13Y3031004</t>
  </si>
  <si>
    <t>13Y3031113</t>
  </si>
  <si>
    <t>Phạm Bá Bảo</t>
  </si>
  <si>
    <t>13Y3031012</t>
  </si>
  <si>
    <t>Y Phon</t>
  </si>
  <si>
    <t>Bjrang</t>
  </si>
  <si>
    <t>13Y3031116</t>
  </si>
  <si>
    <t>Nguyễn Trần</t>
  </si>
  <si>
    <t>13Y3031014</t>
  </si>
  <si>
    <t>Cẩm</t>
  </si>
  <si>
    <t>13Y3031020</t>
  </si>
  <si>
    <t>Danh</t>
  </si>
  <si>
    <t>13Y3031122</t>
  </si>
  <si>
    <t>Ka'</t>
  </si>
  <si>
    <t>13Y3031031</t>
  </si>
  <si>
    <t>Coor</t>
  </si>
  <si>
    <t>Đhai</t>
  </si>
  <si>
    <t>13Y3031130</t>
  </si>
  <si>
    <t>13Y3031032</t>
  </si>
  <si>
    <t>Trịnh Minh</t>
  </si>
  <si>
    <t>Định</t>
  </si>
  <si>
    <t>13Y3035003</t>
  </si>
  <si>
    <t xml:space="preserve">Santisouk  </t>
  </si>
  <si>
    <t>Oly</t>
  </si>
  <si>
    <t>13Y3031027</t>
  </si>
  <si>
    <t>Trần Tiến</t>
  </si>
  <si>
    <t>13Y3035002</t>
  </si>
  <si>
    <t xml:space="preserve">Fongvilai  </t>
  </si>
  <si>
    <t xml:space="preserve">Orlany </t>
  </si>
  <si>
    <t>13Y3031034</t>
  </si>
  <si>
    <t>Châu Nguyễn Ngọc</t>
  </si>
  <si>
    <t>13Y3031137</t>
  </si>
  <si>
    <t>Nguyễn Thanh Minh</t>
  </si>
  <si>
    <t>13Y3032001</t>
  </si>
  <si>
    <t>Hàng</t>
  </si>
  <si>
    <t>13Y3031138</t>
  </si>
  <si>
    <t>Phụng</t>
  </si>
  <si>
    <t>13Y3031053</t>
  </si>
  <si>
    <t>13Y3031148</t>
  </si>
  <si>
    <t>Lê Nhật</t>
  </si>
  <si>
    <t>13Y3032003</t>
  </si>
  <si>
    <t>13Y3031152</t>
  </si>
  <si>
    <t>A Kiêng</t>
  </si>
  <si>
    <t>Rim</t>
  </si>
  <si>
    <t>13Y3035001</t>
  </si>
  <si>
    <t xml:space="preserve">Inxixiengmai  </t>
  </si>
  <si>
    <t xml:space="preserve">Souphatthala </t>
  </si>
  <si>
    <t>13Y3032005</t>
  </si>
  <si>
    <t>Đinh Thị Thanh</t>
  </si>
  <si>
    <t>13Y3031165</t>
  </si>
  <si>
    <t>13Y3032006</t>
  </si>
  <si>
    <t>Phan Thị Hà</t>
  </si>
  <si>
    <t>Hưởng</t>
  </si>
  <si>
    <t>13Y3031164</t>
  </si>
  <si>
    <t>Hoàng Nhật</t>
  </si>
  <si>
    <t>13Y3031063</t>
  </si>
  <si>
    <t>Hồ Văn Quốc</t>
  </si>
  <si>
    <t>13Y3031174</t>
  </si>
  <si>
    <t>Chu Thị</t>
  </si>
  <si>
    <t>13Y3031072</t>
  </si>
  <si>
    <t>Hỷ</t>
  </si>
  <si>
    <t>13Y3031162</t>
  </si>
  <si>
    <t>Trần Ngọc Lan</t>
  </si>
  <si>
    <t>13Y3032007</t>
  </si>
  <si>
    <t>Nguyễn Thị Minh</t>
  </si>
  <si>
    <t>13Y3031173</t>
  </si>
  <si>
    <t>Trương Thị Thu</t>
  </si>
  <si>
    <t>13Y3031082</t>
  </si>
  <si>
    <t>13Y3031180</t>
  </si>
  <si>
    <t>Ngô Kim</t>
  </si>
  <si>
    <t>13Y3031087</t>
  </si>
  <si>
    <t>Võ Kiều</t>
  </si>
  <si>
    <t>13Y3031184</t>
  </si>
  <si>
    <t>Lữ Thị Thu</t>
  </si>
  <si>
    <t>13Y3031089</t>
  </si>
  <si>
    <t>13Y3031220</t>
  </si>
  <si>
    <t>13Y3032008</t>
  </si>
  <si>
    <t>13Y3031193</t>
  </si>
  <si>
    <t>13Y3031096</t>
  </si>
  <si>
    <t>Đặng Hữu Nhật</t>
  </si>
  <si>
    <t>13Y3031194</t>
  </si>
  <si>
    <t>13Y3031098</t>
  </si>
  <si>
    <t>Đinh Thị Hòa</t>
  </si>
  <si>
    <t>13Y3031196</t>
  </si>
  <si>
    <t>13Y3031103</t>
  </si>
  <si>
    <t>Rô</t>
  </si>
  <si>
    <t>Ngan</t>
  </si>
  <si>
    <t>13Y3031199</t>
  </si>
  <si>
    <t>13Y3032009</t>
  </si>
  <si>
    <t>Nguyễn Kim</t>
  </si>
  <si>
    <t>13Y3031211</t>
  </si>
  <si>
    <t>Hà Thị Tố</t>
  </si>
  <si>
    <t>13Y3031111</t>
  </si>
  <si>
    <t>Lô Minh</t>
  </si>
  <si>
    <t>13Y3031217</t>
  </si>
  <si>
    <t>Xinh</t>
  </si>
  <si>
    <t>13Y3031006</t>
  </si>
  <si>
    <t>13Y3031094</t>
  </si>
  <si>
    <t>Hà Thị Ngọc</t>
  </si>
  <si>
    <t>13Y3031005</t>
  </si>
  <si>
    <t>13Y3031100</t>
  </si>
  <si>
    <t>13Y3031009</t>
  </si>
  <si>
    <t>13Y3031108</t>
  </si>
  <si>
    <t>Chu Đức</t>
  </si>
  <si>
    <t>13Y3031016</t>
  </si>
  <si>
    <t>La Hồng</t>
  </si>
  <si>
    <t>Chuyên</t>
  </si>
  <si>
    <t>13Y3031114</t>
  </si>
  <si>
    <t>Hứa Thị</t>
  </si>
  <si>
    <t>13Y3031018</t>
  </si>
  <si>
    <t>13Y3031117</t>
  </si>
  <si>
    <t>13Y3031019</t>
  </si>
  <si>
    <t>Trần Hoàng</t>
  </si>
  <si>
    <t>Da</t>
  </si>
  <si>
    <t>13Y3031121</t>
  </si>
  <si>
    <t>Hoàng Thị Quỳnh</t>
  </si>
  <si>
    <t>13Y3031033</t>
  </si>
  <si>
    <t>Hồ Diên</t>
  </si>
  <si>
    <t>Đức</t>
  </si>
  <si>
    <t>13Y3031123</t>
  </si>
  <si>
    <t>Nguyễn Phúc Khánh</t>
  </si>
  <si>
    <t>13Y3031022</t>
  </si>
  <si>
    <t>13Y3031126</t>
  </si>
  <si>
    <t>Hán Ngọc Hồng</t>
  </si>
  <si>
    <t>Nhiệm</t>
  </si>
  <si>
    <t>13Y3031128</t>
  </si>
  <si>
    <t>Bùi Thị Tố</t>
  </si>
  <si>
    <t>13Y3031029</t>
  </si>
  <si>
    <t>Trần Thị Thùy</t>
  </si>
  <si>
    <t>13Y3031139</t>
  </si>
  <si>
    <t>13Y3031025</t>
  </si>
  <si>
    <t>Nguyễn Thị Xuân</t>
  </si>
  <si>
    <t>13Y3031142</t>
  </si>
  <si>
    <t>Trần Thị Thanh</t>
  </si>
  <si>
    <t>13Y3031035</t>
  </si>
  <si>
    <t>13Y3031144</t>
  </si>
  <si>
    <t>Nguyễn Viết</t>
  </si>
  <si>
    <t>13Y3031045</t>
  </si>
  <si>
    <t>13Y3031154</t>
  </si>
  <si>
    <t>Sáng</t>
  </si>
  <si>
    <t>13Y3031041</t>
  </si>
  <si>
    <t>13Y3031155</t>
  </si>
  <si>
    <t>Nguyễn Hoài</t>
  </si>
  <si>
    <t>13Y3031046</t>
  </si>
  <si>
    <t>13Y3031161</t>
  </si>
  <si>
    <t>Tân</t>
  </si>
  <si>
    <t>13Y3031055</t>
  </si>
  <si>
    <t>La Thị Thu</t>
  </si>
  <si>
    <t>13Y3031167</t>
  </si>
  <si>
    <t>13Y3031056</t>
  </si>
  <si>
    <t>13Y3031172</t>
  </si>
  <si>
    <t>13Y3031057</t>
  </si>
  <si>
    <t>13Y3031177</t>
  </si>
  <si>
    <t>Vi Thị Minh</t>
  </si>
  <si>
    <t>13Y3031060</t>
  </si>
  <si>
    <t>Huệ</t>
  </si>
  <si>
    <t>13Y3031181</t>
  </si>
  <si>
    <t>Phan Thị Thanh</t>
  </si>
  <si>
    <t>13Y3031064</t>
  </si>
  <si>
    <t>Lê Đăng</t>
  </si>
  <si>
    <t>13Y3031221</t>
  </si>
  <si>
    <t>Lâm Bích</t>
  </si>
  <si>
    <t>13Y3031074</t>
  </si>
  <si>
    <t>Trần Lê Đăng</t>
  </si>
  <si>
    <t>13Y3031185</t>
  </si>
  <si>
    <t>Vi Thị Thu</t>
  </si>
  <si>
    <t>13Y3031076</t>
  </si>
  <si>
    <t>Trượng Thị Hồng</t>
  </si>
  <si>
    <t>Khuynh</t>
  </si>
  <si>
    <t>13Y3031188</t>
  </si>
  <si>
    <t>Nguyễn Văn Thanh</t>
  </si>
  <si>
    <t>13Y3031079</t>
  </si>
  <si>
    <t>Lân</t>
  </si>
  <si>
    <t>13Y3031201</t>
  </si>
  <si>
    <t>Nguyễn Tấn</t>
  </si>
  <si>
    <t>13Y3031081</t>
  </si>
  <si>
    <t>13Y3031206</t>
  </si>
  <si>
    <t>Phạm Đức</t>
  </si>
  <si>
    <t>13Y3031083</t>
  </si>
  <si>
    <t>13Y3031222</t>
  </si>
  <si>
    <t>Phạm Lê Nhã</t>
  </si>
  <si>
    <t>13Y3031088</t>
  </si>
  <si>
    <t>13Y3031219</t>
  </si>
  <si>
    <t>Vy Thị Thanh</t>
  </si>
  <si>
    <t>Xuân</t>
  </si>
  <si>
    <t>13Y3031093</t>
  </si>
  <si>
    <t>Dương Thị Ngọc</t>
  </si>
  <si>
    <t>BẢNG ĐIỂM QUÁ TRÌNH HỌC PHẦN CHỈ CÓ LÝ THUYẾT</t>
  </si>
  <si>
    <t>Học phần:</t>
  </si>
  <si>
    <t>BẢNG ĐIỂM QUÁ TRÌNH HỌC PHẦN LÝ THUYẾT VÀ THỰC HÀNH</t>
  </si>
  <si>
    <t xml:space="preserve">BẢNG ĐIỂM QUÁ TRÌNH HỌC PHẦN LÝ THUYẾT VÀ LÂM SÀNG. </t>
  </si>
  <si>
    <t xml:space="preserve">       ĐẠI HỌC HUẾ</t>
  </si>
  <si>
    <t>10Y3031135</t>
  </si>
  <si>
    <t>Trần Thị Thảo</t>
  </si>
  <si>
    <t>Nguyễn Khuynh</t>
  </si>
  <si>
    <t>Lữ</t>
  </si>
  <si>
    <t>Lò Duy</t>
  </si>
  <si>
    <t>14Y3035003</t>
  </si>
  <si>
    <t>Huỳnh Văn</t>
  </si>
  <si>
    <t>Bùi Lê Ngọc</t>
  </si>
  <si>
    <t>14Y30311191</t>
  </si>
  <si>
    <t>Đinh thị</t>
  </si>
  <si>
    <t>Khiên</t>
  </si>
  <si>
    <t>Rong</t>
  </si>
  <si>
    <t>LỚP DƯỢC 2A. HỌC KÌ I. NĂM HỌC 2015-2016. KHÓA HỌC 2014-2019</t>
  </si>
  <si>
    <t>LỚP DƯỢC 2B. HỌC KÌ I. NĂM HỌC 2015-2016. KHÓA HỌC 2014-2019</t>
  </si>
  <si>
    <t>LỚP DƯỢC 3C. HỌC KÌ I. NĂM HỌC 2015-2016. KHÓA HỌC 2013-2018</t>
  </si>
  <si>
    <t>LỚP DƯỢC 3A. HỌC KÌ I. NĂM HỌC 2015-2016. KHÓA HỌC 2013-2018</t>
  </si>
  <si>
    <t>LỚP DƯỢC 3B. HỌC KÌ I. NĂM HỌC 2015-2016. KHÓA HỌC 2013-2018</t>
  </si>
  <si>
    <t>LỚP DƯỢC 4A. HỌC KÌ I. NĂM HỌC 2015-2016. KHÓA HỌC 2012-2017</t>
  </si>
  <si>
    <t>LỚP DƯỢC 4B. HỌC KÌ I. NĂM HỌC 2015-2016. KHÓA HỌC 2012-2017</t>
  </si>
  <si>
    <t>LỚP DƯỢC 5A. HỌC KÌ I. NĂM HỌC 2015-2016. KHÓA HỌC 2011-2016</t>
  </si>
  <si>
    <t>LỚP DƯỢC 5A. NĂM HỌC 2015-2016. KHÓA HỌC 2011-2016</t>
  </si>
  <si>
    <t>LỚP DƯỢC 5B. HỌC KÌ I. NĂM HỌC 2015-2016. KHÓA HỌC 2011-2016</t>
  </si>
  <si>
    <t>LỚP DƯỢC 5B. NĂM HỌC 2015-2016. KHÓA HỌC 2011-2016</t>
  </si>
  <si>
    <t>LỚP DƯỢC 1A. NĂM HỌC 2015-2016. KHÓA HỌC 2015-2020</t>
  </si>
  <si>
    <t>15Y3031003</t>
  </si>
  <si>
    <t>15Y3031094</t>
  </si>
  <si>
    <t>Hồ Thị Thanh</t>
  </si>
  <si>
    <t>15Y3031004</t>
  </si>
  <si>
    <t>Nguyễn Thúy</t>
  </si>
  <si>
    <t>15Y3032004</t>
  </si>
  <si>
    <t>Phạm Thị Ngọc</t>
  </si>
  <si>
    <t>15Y3031008</t>
  </si>
  <si>
    <t>Dương Quang</t>
  </si>
  <si>
    <t>15Y3031097</t>
  </si>
  <si>
    <t>Võ Thị Quỳnh</t>
  </si>
  <si>
    <t>15Y3031009</t>
  </si>
  <si>
    <t>La Quốc</t>
  </si>
  <si>
    <t>15Y3031099</t>
  </si>
  <si>
    <t>Thái Thị Thu</t>
  </si>
  <si>
    <t>15Y3031010</t>
  </si>
  <si>
    <t>15Y3031102</t>
  </si>
  <si>
    <t>15Y3031013</t>
  </si>
  <si>
    <t>Ngô Văn</t>
  </si>
  <si>
    <t>15Y3031101</t>
  </si>
  <si>
    <t>Trần Lê Khánh</t>
  </si>
  <si>
    <t>15Y3031018</t>
  </si>
  <si>
    <t>Huỳnh Thị Thúy</t>
  </si>
  <si>
    <t>Dâng</t>
  </si>
  <si>
    <t>15Y3031104</t>
  </si>
  <si>
    <t>Nguyễn Thị Kiều</t>
  </si>
  <si>
    <t>15Y3031017</t>
  </si>
  <si>
    <t>15Y3031109</t>
  </si>
  <si>
    <t>Trần Minh</t>
  </si>
  <si>
    <t>15Y3031025</t>
  </si>
  <si>
    <t>Lê Khắc</t>
  </si>
  <si>
    <t>15Y3031115</t>
  </si>
  <si>
    <t>Đào Duy</t>
  </si>
  <si>
    <t>15Y3031026</t>
  </si>
  <si>
    <t>Nguyễn Thế</t>
  </si>
  <si>
    <t>15Y3031119</t>
  </si>
  <si>
    <t>15Y3031023</t>
  </si>
  <si>
    <t>Tống Văn</t>
  </si>
  <si>
    <t>Dự</t>
  </si>
  <si>
    <t>15Y3031123</t>
  </si>
  <si>
    <t>Lê Thị Như</t>
  </si>
  <si>
    <t>15Y3031029</t>
  </si>
  <si>
    <t>Lương Thị Ngọc</t>
  </si>
  <si>
    <t>15Y3031124</t>
  </si>
  <si>
    <t>15Y3032001</t>
  </si>
  <si>
    <t>15Y3031127</t>
  </si>
  <si>
    <t>Song</t>
  </si>
  <si>
    <t>15Y3031032</t>
  </si>
  <si>
    <t>Cao Thị Thu</t>
  </si>
  <si>
    <t>15Y3031136</t>
  </si>
  <si>
    <t>Nguyễn Bá</t>
  </si>
  <si>
    <t>15Y3031045</t>
  </si>
  <si>
    <t>15Y3031140</t>
  </si>
  <si>
    <t>Thân</t>
  </si>
  <si>
    <t>15Y3031040</t>
  </si>
  <si>
    <t>Hồthị Hồng</t>
  </si>
  <si>
    <t>15Y3031137</t>
  </si>
  <si>
    <t>15Y3031050</t>
  </si>
  <si>
    <t>Dương Quốc</t>
  </si>
  <si>
    <t>15Y3031146</t>
  </si>
  <si>
    <t>15Y3031054</t>
  </si>
  <si>
    <t>Hoà</t>
  </si>
  <si>
    <t>15Y3031149</t>
  </si>
  <si>
    <t>Nguyễn Thị Bích</t>
  </si>
  <si>
    <t>15Y3031055</t>
  </si>
  <si>
    <t>Nguyễn Huy</t>
  </si>
  <si>
    <t>15Y3031150</t>
  </si>
  <si>
    <t>15Y3031059</t>
  </si>
  <si>
    <t>15Y3031155</t>
  </si>
  <si>
    <t>15Y3031065</t>
  </si>
  <si>
    <t>Hoàng Nguyên</t>
  </si>
  <si>
    <t>15Y3031156</t>
  </si>
  <si>
    <t>Đoàn Thị Thuỳ</t>
  </si>
  <si>
    <t>15Y3031067</t>
  </si>
  <si>
    <t>Nguyễn Mạnh</t>
  </si>
  <si>
    <t>Kha</t>
  </si>
  <si>
    <t>15Y3031159</t>
  </si>
  <si>
    <t>Phạm Thị Huyền</t>
  </si>
  <si>
    <t>15Y3031068</t>
  </si>
  <si>
    <t>15Y3031167</t>
  </si>
  <si>
    <t>Võ Đức</t>
  </si>
  <si>
    <t>15Y3031069</t>
  </si>
  <si>
    <t>15Y3031166</t>
  </si>
  <si>
    <t>Trần Mỹ Kiều</t>
  </si>
  <si>
    <t>15Y3031072</t>
  </si>
  <si>
    <t>Nguyễn Đăng Nhật</t>
  </si>
  <si>
    <t>15Y3031171</t>
  </si>
  <si>
    <t>Ma</t>
  </si>
  <si>
    <t>Tuệ</t>
  </si>
  <si>
    <t>15Y3031073</t>
  </si>
  <si>
    <t>15Y3031173</t>
  </si>
  <si>
    <t>Đàm Xuân</t>
  </si>
  <si>
    <t>Tưởng</t>
  </si>
  <si>
    <t>15Y3031078</t>
  </si>
  <si>
    <t>15Y3031172</t>
  </si>
  <si>
    <t>Tuyết</t>
  </si>
  <si>
    <t>15Y3031079</t>
  </si>
  <si>
    <t>Đoàn Thị Trà</t>
  </si>
  <si>
    <t>15Y3031176</t>
  </si>
  <si>
    <t>Huỳnh Thị</t>
  </si>
  <si>
    <t>15Y3031080</t>
  </si>
  <si>
    <t>Hà Trần Thảo</t>
  </si>
  <si>
    <t>15Y3031178</t>
  </si>
  <si>
    <t>Nguyễn Thị Yến</t>
  </si>
  <si>
    <t>Vi</t>
  </si>
  <si>
    <t>15Y3031091</t>
  </si>
  <si>
    <t>Trần Thị Mỹ</t>
  </si>
  <si>
    <t>15Y3031179</t>
  </si>
  <si>
    <t>Trần Thị Thuý</t>
  </si>
  <si>
    <t>15Y3031093</t>
  </si>
  <si>
    <t>Nguyễn Phương</t>
  </si>
  <si>
    <t>14Y3032005</t>
  </si>
  <si>
    <t>Đinh Tấn</t>
  </si>
  <si>
    <t>14Y3031056</t>
  </si>
  <si>
    <t>Lê Huy</t>
  </si>
  <si>
    <t>LỚP DƯỢC 1B. NĂM HỌC 2015-2016. KHÓA HỌC 2015-2020</t>
  </si>
  <si>
    <t>15Y3031005</t>
  </si>
  <si>
    <t>15Y3031098</t>
  </si>
  <si>
    <t>Nguyễn Ngô Thuỳ</t>
  </si>
  <si>
    <t>15Y3031006</t>
  </si>
  <si>
    <t>Võ Thị Vân</t>
  </si>
  <si>
    <t>15Y3031103</t>
  </si>
  <si>
    <t>Ny</t>
  </si>
  <si>
    <t>15Y3031012</t>
  </si>
  <si>
    <t>Bùi Hữu Quang</t>
  </si>
  <si>
    <t>Chính</t>
  </si>
  <si>
    <t>15Y3031105</t>
  </si>
  <si>
    <t>15Y3031014</t>
  </si>
  <si>
    <t>15Y3031106</t>
  </si>
  <si>
    <t>Nguyễn Thịnh</t>
  </si>
  <si>
    <t>15Y3031016</t>
  </si>
  <si>
    <t>15Y3031108</t>
  </si>
  <si>
    <t>Nguyễn Phong</t>
  </si>
  <si>
    <t>15Y3031021</t>
  </si>
  <si>
    <t>Lê Ngọc</t>
  </si>
  <si>
    <t>15Y3031111</t>
  </si>
  <si>
    <t>Trần Xuân</t>
  </si>
  <si>
    <t>15Y3031020</t>
  </si>
  <si>
    <t>Bùi ái Hoàng</t>
  </si>
  <si>
    <t>15Y3031116</t>
  </si>
  <si>
    <t>15Y3031028</t>
  </si>
  <si>
    <t>Cao Thị Thanh</t>
  </si>
  <si>
    <t>15Y3031120</t>
  </si>
  <si>
    <t>Quy</t>
  </si>
  <si>
    <t>15Y3031033</t>
  </si>
  <si>
    <t>Lê Thị Hồng</t>
  </si>
  <si>
    <t>15Y3031125</t>
  </si>
  <si>
    <t>Hoàng Thị Thanh</t>
  </si>
  <si>
    <t>15Y3031035</t>
  </si>
  <si>
    <t>Ngô Thị Hồng</t>
  </si>
  <si>
    <t>15Y3031128</t>
  </si>
  <si>
    <t>15Y3031041</t>
  </si>
  <si>
    <t>15Y3031130</t>
  </si>
  <si>
    <t>15Y3031036</t>
  </si>
  <si>
    <t>Đào Minh Anh</t>
  </si>
  <si>
    <t>Hào</t>
  </si>
  <si>
    <t>15Y3031131</t>
  </si>
  <si>
    <t>Bùi Anh</t>
  </si>
  <si>
    <t>15Y3031039</t>
  </si>
  <si>
    <t>15Y3031141</t>
  </si>
  <si>
    <t>Bùi Phước</t>
  </si>
  <si>
    <t>15Y3031046</t>
  </si>
  <si>
    <t>15Y3031133</t>
  </si>
  <si>
    <t>15Y3031053</t>
  </si>
  <si>
    <t>15Y3031139</t>
  </si>
  <si>
    <t>15Y3031056</t>
  </si>
  <si>
    <t>15Y3031143</t>
  </si>
  <si>
    <t>Phan Đặng Trường</t>
  </si>
  <si>
    <t>15Y3031057</t>
  </si>
  <si>
    <t>15Y3031145</t>
  </si>
  <si>
    <t>Lê Tâm</t>
  </si>
  <si>
    <t>15Y3031031</t>
  </si>
  <si>
    <t>H'Ru</t>
  </si>
  <si>
    <t>15Y3031152</t>
  </si>
  <si>
    <t>Hồ Nguyễn Anh</t>
  </si>
  <si>
    <t>15Y3031064</t>
  </si>
  <si>
    <t>15Y3031147</t>
  </si>
  <si>
    <t>15Y3031070</t>
  </si>
  <si>
    <t>Hoàng Mỹ</t>
  </si>
  <si>
    <t>15Y3031154</t>
  </si>
  <si>
    <t>Lê Thủy</t>
  </si>
  <si>
    <t>15Y3031071</t>
  </si>
  <si>
    <t>Lê Hà Phương</t>
  </si>
  <si>
    <t>15Y3031161</t>
  </si>
  <si>
    <t>Lê Công</t>
  </si>
  <si>
    <t>Trạng</t>
  </si>
  <si>
    <t>15Y3031074</t>
  </si>
  <si>
    <t>Lộc</t>
  </si>
  <si>
    <t>15Y3031162</t>
  </si>
  <si>
    <t>Triệu</t>
  </si>
  <si>
    <t>15Y3031076</t>
  </si>
  <si>
    <t>Ngân Văn</t>
  </si>
  <si>
    <t>Lưu</t>
  </si>
  <si>
    <t>15Y3031163</t>
  </si>
  <si>
    <t>Đậu Thị Ngọc</t>
  </si>
  <si>
    <t>15Y3032002</t>
  </si>
  <si>
    <t>15Y3031165</t>
  </si>
  <si>
    <t>Nguyễn Hữu Kiều</t>
  </si>
  <si>
    <t>15Y3031082</t>
  </si>
  <si>
    <t>Bạch Thị</t>
  </si>
  <si>
    <t>15Y3031170</t>
  </si>
  <si>
    <t>Nguyễn Văn Anh</t>
  </si>
  <si>
    <t>15Y3031083</t>
  </si>
  <si>
    <t>15Y3031175</t>
  </si>
  <si>
    <t>Lê Châu Bình</t>
  </si>
  <si>
    <t>15Y3031084</t>
  </si>
  <si>
    <t>15Y3031180</t>
  </si>
  <si>
    <t>Võ Thị ánh</t>
  </si>
  <si>
    <t>15Y3031085</t>
  </si>
  <si>
    <t>Thuận Thị Thanh</t>
  </si>
  <si>
    <t>15Y3031183</t>
  </si>
  <si>
    <t>15Y3031086</t>
  </si>
  <si>
    <t>15Y3031184</t>
  </si>
  <si>
    <t>Lê Quang Minh</t>
  </si>
  <si>
    <t>15Y3031095</t>
  </si>
  <si>
    <t>Đặng Thị ý</t>
  </si>
  <si>
    <t>15Y3031186</t>
  </si>
  <si>
    <t>ý</t>
  </si>
  <si>
    <t>LỚP DƯỢC 1C. NĂM HỌC 2015-2016. KHÓA HỌC 2015-2020</t>
  </si>
  <si>
    <t>15Y3031001</t>
  </si>
  <si>
    <t>Hồ Ngọc Lan</t>
  </si>
  <si>
    <t>15Y3031092</t>
  </si>
  <si>
    <t>Đoàn Quang</t>
  </si>
  <si>
    <t>15Y3031002</t>
  </si>
  <si>
    <t>nguyễn thị ngọc</t>
  </si>
  <si>
    <t>anh</t>
  </si>
  <si>
    <t>15Y3031096</t>
  </si>
  <si>
    <t>Vi Thị Yến</t>
  </si>
  <si>
    <t>15Y3031007</t>
  </si>
  <si>
    <t>ánh</t>
  </si>
  <si>
    <t>15Y3031100</t>
  </si>
  <si>
    <t>Mai Thị Hồng</t>
  </si>
  <si>
    <t>15Y3031011</t>
  </si>
  <si>
    <t>Nguyễn Phước Trọng</t>
  </si>
  <si>
    <t>Cầu</t>
  </si>
  <si>
    <t>15Y3031107</t>
  </si>
  <si>
    <t>15Y3035002</t>
  </si>
  <si>
    <t>Thavisouk</t>
  </si>
  <si>
    <t xml:space="preserve">Daoheuang  </t>
  </si>
  <si>
    <t>15Y3031110</t>
  </si>
  <si>
    <t>15Y3031019</t>
  </si>
  <si>
    <t>Phạm Thị Mỹ</t>
  </si>
  <si>
    <t>15Y3031112</t>
  </si>
  <si>
    <t>15Y3031022</t>
  </si>
  <si>
    <t>15Y3031113</t>
  </si>
  <si>
    <t>Trần Thị Kim</t>
  </si>
  <si>
    <t>15Y3031027</t>
  </si>
  <si>
    <t>rlan</t>
  </si>
  <si>
    <t>đương</t>
  </si>
  <si>
    <t>15Y3031114</t>
  </si>
  <si>
    <t>Bùi Thị Bích</t>
  </si>
  <si>
    <t>15Y3031030</t>
  </si>
  <si>
    <t>Nguyễn Thị Hương</t>
  </si>
  <si>
    <t>15Y3031118</t>
  </si>
  <si>
    <t>Trương Duy</t>
  </si>
  <si>
    <t>15Y3031034</t>
  </si>
  <si>
    <t>Lương Thu</t>
  </si>
  <si>
    <t>15Y3031121</t>
  </si>
  <si>
    <t>15Y3031043</t>
  </si>
  <si>
    <t>Huỳnh Thị Diệu</t>
  </si>
  <si>
    <t>15Y3031122</t>
  </si>
  <si>
    <t>Lê Thị Bảo</t>
  </si>
  <si>
    <t>15Y3031042</t>
  </si>
  <si>
    <t>15Y3031129</t>
  </si>
  <si>
    <t>15Y3031038</t>
  </si>
  <si>
    <t>Đào Phi</t>
  </si>
  <si>
    <t>15Y3031132</t>
  </si>
  <si>
    <t>15Y3031044</t>
  </si>
  <si>
    <t>15Y3031134</t>
  </si>
  <si>
    <t>15Y3031047</t>
  </si>
  <si>
    <t>Phạm Mai Thanh</t>
  </si>
  <si>
    <t>15Y3031135</t>
  </si>
  <si>
    <t>Lê Nguyễn</t>
  </si>
  <si>
    <t>15Y3031048</t>
  </si>
  <si>
    <t>Phạm Thị Bích</t>
  </si>
  <si>
    <t>15Y3031138</t>
  </si>
  <si>
    <t>Ngô Thị Thu</t>
  </si>
  <si>
    <t>15Y3031051</t>
  </si>
  <si>
    <t>Đoàn Phước</t>
  </si>
  <si>
    <t>15Y3031142</t>
  </si>
  <si>
    <t>15Y3031052</t>
  </si>
  <si>
    <t>15Y3031144</t>
  </si>
  <si>
    <t>Thiện</t>
  </si>
  <si>
    <t>15Y3031058</t>
  </si>
  <si>
    <t>15Y3031148</t>
  </si>
  <si>
    <t>15Y3031066</t>
  </si>
  <si>
    <t>Trần Khánh Quỳnh</t>
  </si>
  <si>
    <t>15Y3031151</t>
  </si>
  <si>
    <t>Trần Thị Mai</t>
  </si>
  <si>
    <t>15Y3031063</t>
  </si>
  <si>
    <t>15Y3031153</t>
  </si>
  <si>
    <t>Thy</t>
  </si>
  <si>
    <t>15Y3035001</t>
  </si>
  <si>
    <t>Vongdala 
(Trần Thanh Ngân)</t>
  </si>
  <si>
    <t xml:space="preserve">Khamngeun
</t>
  </si>
  <si>
    <t>15Y3031160</t>
  </si>
  <si>
    <t>Trà</t>
  </si>
  <si>
    <t>15Y3031187</t>
  </si>
  <si>
    <t>15Y3031158</t>
  </si>
  <si>
    <t>Nguyễn Huyền</t>
  </si>
  <si>
    <t>15Y3031075</t>
  </si>
  <si>
    <t>Lợi</t>
  </si>
  <si>
    <t>15Y3031168</t>
  </si>
  <si>
    <t>Hoàng Đức Anh</t>
  </si>
  <si>
    <t>15Y3031077</t>
  </si>
  <si>
    <t>Lực</t>
  </si>
  <si>
    <t>15Y3031169</t>
  </si>
  <si>
    <t>Nguyễn Anh</t>
  </si>
  <si>
    <t>15Y3031081</t>
  </si>
  <si>
    <t>Lương Thị Tú</t>
  </si>
  <si>
    <t>15Y3031174</t>
  </si>
  <si>
    <t>15Y3031087</t>
  </si>
  <si>
    <t>15Y3031177</t>
  </si>
  <si>
    <t>Huỳnh Trọng</t>
  </si>
  <si>
    <t>15Y3031089</t>
  </si>
  <si>
    <t>Đỗ Mỹ</t>
  </si>
  <si>
    <t>15Y3031181</t>
  </si>
  <si>
    <t>Trần Quang</t>
  </si>
  <si>
    <t>15Y3031088</t>
  </si>
  <si>
    <t>Đoàn Đình</t>
  </si>
  <si>
    <t>15Y3031182</t>
  </si>
  <si>
    <t>Lê Tiến</t>
  </si>
  <si>
    <t>15Y3031090</t>
  </si>
  <si>
    <t>Phạm Thị Thảo</t>
  </si>
  <si>
    <t>15Y3031185</t>
  </si>
  <si>
    <t>Huỳnh Thị Như</t>
  </si>
  <si>
    <t>15Y3032003</t>
  </si>
  <si>
    <t>Ngói</t>
  </si>
  <si>
    <t>14Y3035002</t>
  </si>
  <si>
    <t xml:space="preserve">Phommasone </t>
  </si>
  <si>
    <t>Phattoumma</t>
  </si>
  <si>
    <t xml:space="preserve">Daoheuang       </t>
  </si>
  <si>
    <t>Bounyareth</t>
  </si>
  <si>
    <t xml:space="preserve">Vinay              </t>
  </si>
  <si>
    <t xml:space="preserve">Vixay                          </t>
  </si>
  <si>
    <t xml:space="preserve">Volachak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</si>
</sst>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1"/>
      <name val="VN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1"/>
      <name val=".VnTime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VN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VN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N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N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N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center" vertical="center" textRotation="90"/>
      <protection/>
    </xf>
    <xf numFmtId="0" fontId="6" fillId="0" borderId="12" xfId="61" applyFont="1" applyFill="1" applyBorder="1" applyAlignment="1">
      <alignment horizontal="center" vertical="center" textRotation="90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5" fillId="0" borderId="0" xfId="59" applyFont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right" vertical="center"/>
      <protection/>
    </xf>
    <xf numFmtId="0" fontId="6" fillId="0" borderId="11" xfId="59" applyFont="1" applyBorder="1" applyAlignment="1">
      <alignment horizontal="left" vertical="center"/>
      <protection/>
    </xf>
    <xf numFmtId="0" fontId="6" fillId="0" borderId="11" xfId="59" applyFont="1" applyBorder="1" applyAlignment="1">
      <alignment horizontal="center" vertical="center" textRotation="90"/>
      <protection/>
    </xf>
    <xf numFmtId="0" fontId="6" fillId="0" borderId="12" xfId="59" applyFont="1" applyBorder="1" applyAlignment="1">
      <alignment horizontal="center" vertical="center" textRotation="90"/>
      <protection/>
    </xf>
    <xf numFmtId="0" fontId="6" fillId="0" borderId="12" xfId="59" applyFont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vertical="center"/>
      <protection/>
    </xf>
    <xf numFmtId="0" fontId="4" fillId="0" borderId="11" xfId="59" applyFont="1" applyBorder="1" applyAlignment="1">
      <alignment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vertical="center"/>
      <protection/>
    </xf>
    <xf numFmtId="0" fontId="4" fillId="0" borderId="11" xfId="59" applyFont="1" applyFill="1" applyBorder="1" applyAlignment="1">
      <alignment vertical="center"/>
      <protection/>
    </xf>
    <xf numFmtId="0" fontId="3" fillId="0" borderId="12" xfId="59" applyFont="1" applyBorder="1" applyAlignment="1">
      <alignment vertical="center"/>
      <protection/>
    </xf>
    <xf numFmtId="0" fontId="8" fillId="0" borderId="0" xfId="59" applyFont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Alignment="1">
      <alignment horizontal="center" vertical="center"/>
      <protection/>
    </xf>
    <xf numFmtId="0" fontId="10" fillId="0" borderId="0" xfId="59" applyFont="1" applyAlignment="1">
      <alignment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11" xfId="64" applyFont="1" applyBorder="1" applyAlignment="1">
      <alignment horizontal="left" vertical="center"/>
      <protection/>
    </xf>
    <xf numFmtId="0" fontId="6" fillId="0" borderId="11" xfId="64" applyFont="1" applyBorder="1" applyAlignment="1">
      <alignment horizontal="center" vertical="center" textRotation="90"/>
      <protection/>
    </xf>
    <xf numFmtId="0" fontId="6" fillId="0" borderId="12" xfId="64" applyFont="1" applyBorder="1" applyAlignment="1">
      <alignment horizontal="center" vertical="center" textRotation="90"/>
      <protection/>
    </xf>
    <xf numFmtId="0" fontId="6" fillId="0" borderId="12" xfId="64" applyFont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vertical="center"/>
      <protection/>
    </xf>
    <xf numFmtId="0" fontId="4" fillId="0" borderId="11" xfId="64" applyFont="1" applyBorder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1" xfId="64" applyFont="1" applyFill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11" xfId="64" applyFont="1" applyBorder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15" fillId="0" borderId="12" xfId="68" applyFont="1" applyFill="1" applyBorder="1">
      <alignment/>
      <protection/>
    </xf>
    <xf numFmtId="0" fontId="15" fillId="0" borderId="10" xfId="68" applyFont="1" applyFill="1" applyBorder="1">
      <alignment/>
      <protection/>
    </xf>
    <xf numFmtId="0" fontId="15" fillId="0" borderId="11" xfId="68" applyFont="1" applyFill="1" applyBorder="1">
      <alignment/>
      <protection/>
    </xf>
    <xf numFmtId="0" fontId="5" fillId="0" borderId="0" xfId="61" applyFont="1" applyFill="1" applyAlignment="1">
      <alignment horizontal="left"/>
      <protection/>
    </xf>
    <xf numFmtId="0" fontId="16" fillId="0" borderId="10" xfId="64" applyFont="1" applyBorder="1" applyAlignment="1">
      <alignment horizontal="center" vertical="center"/>
      <protection/>
    </xf>
    <xf numFmtId="0" fontId="16" fillId="0" borderId="10" xfId="64" applyFont="1" applyBorder="1" applyAlignment="1">
      <alignment horizontal="right" vertical="center"/>
      <protection/>
    </xf>
    <xf numFmtId="0" fontId="16" fillId="0" borderId="11" xfId="64" applyFont="1" applyBorder="1" applyAlignment="1">
      <alignment horizontal="left" vertical="center"/>
      <protection/>
    </xf>
    <xf numFmtId="0" fontId="16" fillId="0" borderId="11" xfId="64" applyFont="1" applyBorder="1" applyAlignment="1">
      <alignment horizontal="center" vertical="center" textRotation="90"/>
      <protection/>
    </xf>
    <xf numFmtId="0" fontId="16" fillId="0" borderId="12" xfId="64" applyFont="1" applyBorder="1" applyAlignment="1">
      <alignment horizontal="center" vertical="center" textRotation="90"/>
      <protection/>
    </xf>
    <xf numFmtId="0" fontId="16" fillId="0" borderId="12" xfId="64" applyFont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5" fillId="0" borderId="0" xfId="64" applyFont="1" applyAlignment="1">
      <alignment vertical="center"/>
      <protection/>
    </xf>
    <xf numFmtId="0" fontId="4" fillId="0" borderId="12" xfId="64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16" fillId="0" borderId="10" xfId="59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right"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16" fillId="0" borderId="11" xfId="59" applyFont="1" applyBorder="1" applyAlignment="1">
      <alignment horizontal="center" vertical="center" textRotation="90"/>
      <protection/>
    </xf>
    <xf numFmtId="0" fontId="16" fillId="0" borderId="12" xfId="59" applyFont="1" applyBorder="1" applyAlignment="1">
      <alignment horizontal="center" vertical="center" textRotation="90"/>
      <protection/>
    </xf>
    <xf numFmtId="0" fontId="16" fillId="0" borderId="12" xfId="59" applyFont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15" fillId="0" borderId="0" xfId="59" applyFont="1" applyAlignment="1">
      <alignment vertical="center"/>
      <protection/>
    </xf>
    <xf numFmtId="0" fontId="17" fillId="0" borderId="12" xfId="64" applyFont="1" applyFill="1" applyBorder="1" applyAlignment="1">
      <alignment horizont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/>
      <protection/>
    </xf>
    <xf numFmtId="0" fontId="17" fillId="0" borderId="0" xfId="64" applyFont="1" applyFill="1" applyBorder="1" applyAlignment="1">
      <alignment horizont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righ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center" vertical="center" textRotation="90"/>
      <protection/>
    </xf>
    <xf numFmtId="0" fontId="6" fillId="0" borderId="12" xfId="62" applyFont="1" applyFill="1" applyBorder="1" applyAlignment="1">
      <alignment horizontal="center" vertical="center" textRotation="90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176" fontId="5" fillId="0" borderId="12" xfId="62" applyNumberFormat="1" applyFont="1" applyFill="1" applyBorder="1" applyAlignment="1">
      <alignment horizontal="center" vertical="center"/>
      <protection/>
    </xf>
    <xf numFmtId="176" fontId="4" fillId="0" borderId="12" xfId="62" applyNumberFormat="1" applyFont="1" applyFill="1" applyBorder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right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horizontal="center" vertical="center" textRotation="90"/>
      <protection/>
    </xf>
    <xf numFmtId="0" fontId="6" fillId="0" borderId="12" xfId="65" applyFont="1" applyBorder="1" applyAlignment="1">
      <alignment horizontal="center" vertical="center" textRotation="90"/>
      <protection/>
    </xf>
    <xf numFmtId="0" fontId="6" fillId="0" borderId="12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12" xfId="65" applyFont="1" applyBorder="1" applyAlignment="1">
      <alignment vertical="center"/>
      <protection/>
    </xf>
    <xf numFmtId="0" fontId="4" fillId="0" borderId="11" xfId="65" applyFont="1" applyFill="1" applyBorder="1" applyAlignment="1">
      <alignment vertical="center"/>
      <protection/>
    </xf>
    <xf numFmtId="0" fontId="8" fillId="0" borderId="0" xfId="65" applyFont="1" applyAlignment="1">
      <alignment horizontal="center" vertical="center"/>
      <protection/>
    </xf>
    <xf numFmtId="0" fontId="9" fillId="0" borderId="0" xfId="65" applyFont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10" fillId="0" borderId="0" xfId="65" applyFont="1" applyAlignment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 8" xfId="67"/>
    <cellStyle name="Normal_Copy of Trich ngang Tuyen sinh 2013- de chia lop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990600</xdr:colOff>
      <xdr:row>17</xdr:row>
      <xdr:rowOff>0</xdr:rowOff>
    </xdr:from>
    <xdr:to>
      <xdr:col>10</xdr:col>
      <xdr:colOff>742950</xdr:colOff>
      <xdr:row>17</xdr:row>
      <xdr:rowOff>0</xdr:rowOff>
    </xdr:to>
    <xdr:sp>
      <xdr:nvSpPr>
        <xdr:cNvPr id="1" name="Line 33"/>
        <xdr:cNvSpPr>
          <a:spLocks/>
        </xdr:cNvSpPr>
      </xdr:nvSpPr>
      <xdr:spPr>
        <a:xfrm>
          <a:off x="56864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10</xdr:col>
      <xdr:colOff>990600</xdr:colOff>
      <xdr:row>17</xdr:row>
      <xdr:rowOff>0</xdr:rowOff>
    </xdr:from>
    <xdr:to>
      <xdr:col>10</xdr:col>
      <xdr:colOff>742950</xdr:colOff>
      <xdr:row>17</xdr:row>
      <xdr:rowOff>0</xdr:rowOff>
    </xdr:to>
    <xdr:sp>
      <xdr:nvSpPr>
        <xdr:cNvPr id="2" name="Line 34"/>
        <xdr:cNvSpPr>
          <a:spLocks/>
        </xdr:cNvSpPr>
      </xdr:nvSpPr>
      <xdr:spPr>
        <a:xfrm>
          <a:off x="56864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3" name="Line 33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4" name="Line 34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5" name="Line 33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6" name="Line 34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10</xdr:col>
      <xdr:colOff>990600</xdr:colOff>
      <xdr:row>17</xdr:row>
      <xdr:rowOff>0</xdr:rowOff>
    </xdr:from>
    <xdr:to>
      <xdr:col>10</xdr:col>
      <xdr:colOff>742950</xdr:colOff>
      <xdr:row>17</xdr:row>
      <xdr:rowOff>0</xdr:rowOff>
    </xdr:to>
    <xdr:sp>
      <xdr:nvSpPr>
        <xdr:cNvPr id="7" name="Line 33"/>
        <xdr:cNvSpPr>
          <a:spLocks/>
        </xdr:cNvSpPr>
      </xdr:nvSpPr>
      <xdr:spPr>
        <a:xfrm>
          <a:off x="56864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10</xdr:col>
      <xdr:colOff>990600</xdr:colOff>
      <xdr:row>17</xdr:row>
      <xdr:rowOff>0</xdr:rowOff>
    </xdr:from>
    <xdr:to>
      <xdr:col>10</xdr:col>
      <xdr:colOff>742950</xdr:colOff>
      <xdr:row>17</xdr:row>
      <xdr:rowOff>0</xdr:rowOff>
    </xdr:to>
    <xdr:sp>
      <xdr:nvSpPr>
        <xdr:cNvPr id="8" name="Line 34"/>
        <xdr:cNvSpPr>
          <a:spLocks/>
        </xdr:cNvSpPr>
      </xdr:nvSpPr>
      <xdr:spPr>
        <a:xfrm>
          <a:off x="56864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9" name="Line 33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10" name="Line 34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11" name="Line 33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12" name="Line 34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13" name="Line 33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14" name="Line 34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15" name="Line 33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27</xdr:col>
      <xdr:colOff>981075</xdr:colOff>
      <xdr:row>17</xdr:row>
      <xdr:rowOff>0</xdr:rowOff>
    </xdr:from>
    <xdr:to>
      <xdr:col>27</xdr:col>
      <xdr:colOff>733425</xdr:colOff>
      <xdr:row>17</xdr:row>
      <xdr:rowOff>0</xdr:rowOff>
    </xdr:to>
    <xdr:sp>
      <xdr:nvSpPr>
        <xdr:cNvPr id="16" name="Line 34"/>
        <xdr:cNvSpPr>
          <a:spLocks/>
        </xdr:cNvSpPr>
      </xdr:nvSpPr>
      <xdr:spPr>
        <a:xfrm>
          <a:off x="142589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17" name="Line 33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18" name="Line 34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19" name="Line 33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46</xdr:col>
      <xdr:colOff>990600</xdr:colOff>
      <xdr:row>17</xdr:row>
      <xdr:rowOff>0</xdr:rowOff>
    </xdr:from>
    <xdr:to>
      <xdr:col>46</xdr:col>
      <xdr:colOff>742950</xdr:colOff>
      <xdr:row>17</xdr:row>
      <xdr:rowOff>0</xdr:rowOff>
    </xdr:to>
    <xdr:sp>
      <xdr:nvSpPr>
        <xdr:cNvPr id="20" name="Line 34"/>
        <xdr:cNvSpPr>
          <a:spLocks/>
        </xdr:cNvSpPr>
      </xdr:nvSpPr>
      <xdr:spPr>
        <a:xfrm>
          <a:off x="228695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Pe\mp\Diem%20Day%20du\310%20Duoc%2015-20\01%20Duoc%20CQ%202015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h quy"/>
      <sheetName val="CSL"/>
      <sheetName val="DS"/>
      <sheetName val="DS (2)"/>
      <sheetName val="QT"/>
      <sheetName val="DS Thi"/>
      <sheetName val="DS vao phong thi"/>
      <sheetName val="HK1 14-15"/>
      <sheetName val="HK2 14-15"/>
      <sheetName val="DS Thi lai"/>
      <sheetName val="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0"/>
  <sheetViews>
    <sheetView zoomScaleSheetLayoutView="70" zoomScalePageLayoutView="0" workbookViewId="0" topLeftCell="A43">
      <selection activeCell="G105" sqref="G105:G135"/>
    </sheetView>
  </sheetViews>
  <sheetFormatPr defaultColWidth="8.796875" defaultRowHeight="14.25"/>
  <cols>
    <col min="1" max="1" width="3.59765625" style="120" customWidth="1"/>
    <col min="2" max="2" width="10.09765625" style="120" hidden="1" customWidth="1"/>
    <col min="3" max="3" width="17.69921875" style="120" customWidth="1"/>
    <col min="4" max="4" width="6.69921875" style="120" customWidth="1"/>
    <col min="5" max="6" width="5.09765625" style="120" customWidth="1"/>
    <col min="7" max="7" width="7.09765625" style="120" customWidth="1"/>
    <col min="8" max="8" width="0.4921875" style="120" customWidth="1"/>
    <col min="9" max="9" width="3.5" style="120" customWidth="1"/>
    <col min="10" max="10" width="10.09765625" style="120" hidden="1" customWidth="1"/>
    <col min="11" max="11" width="16.8984375" style="120" customWidth="1"/>
    <col min="12" max="12" width="7.59765625" style="120" customWidth="1"/>
    <col min="13" max="14" width="5.09765625" style="120" customWidth="1"/>
    <col min="15" max="15" width="7.09765625" style="120" customWidth="1"/>
    <col min="16" max="16" width="3.19921875" style="120" customWidth="1"/>
    <col min="17" max="17" width="10.09765625" style="120" hidden="1" customWidth="1"/>
    <col min="18" max="18" width="15.19921875" style="120" customWidth="1"/>
    <col min="19" max="19" width="6.59765625" style="120" customWidth="1"/>
    <col min="20" max="21" width="3.09765625" style="120" customWidth="1"/>
    <col min="22" max="22" width="4.3984375" style="120" customWidth="1"/>
    <col min="23" max="23" width="3.5" style="120" customWidth="1"/>
    <col min="24" max="24" width="4.69921875" style="120" customWidth="1"/>
    <col min="25" max="25" width="0.4921875" style="120" customWidth="1"/>
    <col min="26" max="26" width="3.5" style="120" customWidth="1"/>
    <col min="27" max="27" width="10.09765625" style="120" hidden="1" customWidth="1"/>
    <col min="28" max="28" width="16.19921875" style="120" customWidth="1"/>
    <col min="29" max="29" width="7.59765625" style="120" customWidth="1"/>
    <col min="30" max="31" width="3.09765625" style="120" customWidth="1"/>
    <col min="32" max="32" width="4.3984375" style="120" customWidth="1"/>
    <col min="33" max="33" width="3.5" style="120" customWidth="1"/>
    <col min="34" max="34" width="4.69921875" style="120" customWidth="1"/>
    <col min="35" max="35" width="3.19921875" style="120" customWidth="1"/>
    <col min="36" max="36" width="10.09765625" style="120" hidden="1" customWidth="1"/>
    <col min="37" max="37" width="14.69921875" style="120" customWidth="1"/>
    <col min="38" max="38" width="5.69921875" style="120" customWidth="1"/>
    <col min="39" max="40" width="3.09765625" style="120" customWidth="1"/>
    <col min="41" max="41" width="3.8984375" style="120" customWidth="1"/>
    <col min="42" max="42" width="3.09765625" style="120" customWidth="1"/>
    <col min="43" max="43" width="4.3984375" style="120" customWidth="1"/>
    <col min="44" max="44" width="0.4921875" style="120" customWidth="1"/>
    <col min="45" max="45" width="3.5" style="120" customWidth="1"/>
    <col min="46" max="46" width="10.09765625" style="120" hidden="1" customWidth="1"/>
    <col min="47" max="47" width="14.5" style="120" customWidth="1"/>
    <col min="48" max="48" width="6.09765625" style="120" customWidth="1"/>
    <col min="49" max="50" width="3.09765625" style="120" customWidth="1"/>
    <col min="51" max="51" width="3.8984375" style="120" customWidth="1"/>
    <col min="52" max="52" width="3.09765625" style="120" customWidth="1"/>
    <col min="53" max="53" width="4.3984375" style="120" customWidth="1"/>
    <col min="54" max="16384" width="9" style="120" customWidth="1"/>
  </cols>
  <sheetData>
    <row r="1" spans="1:53" ht="15.75">
      <c r="A1" s="119" t="s">
        <v>0</v>
      </c>
      <c r="C1" s="119"/>
      <c r="D1" s="119"/>
      <c r="E1" s="119"/>
      <c r="F1" s="119"/>
      <c r="G1" s="119"/>
      <c r="H1" s="119"/>
      <c r="I1" s="119"/>
      <c r="K1" s="119"/>
      <c r="L1" s="121" t="s">
        <v>1</v>
      </c>
      <c r="M1" s="119"/>
      <c r="N1" s="119"/>
      <c r="O1" s="119"/>
      <c r="P1" s="119" t="s">
        <v>0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1" t="s">
        <v>1</v>
      </c>
      <c r="AD1" s="121"/>
      <c r="AE1" s="119"/>
      <c r="AF1" s="119"/>
      <c r="AG1" s="119"/>
      <c r="AH1" s="119"/>
      <c r="AI1" s="119" t="s">
        <v>0</v>
      </c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21" t="s">
        <v>1</v>
      </c>
      <c r="AW1" s="121"/>
      <c r="AX1" s="119"/>
      <c r="AY1" s="119"/>
      <c r="AZ1" s="119"/>
      <c r="BA1" s="119"/>
    </row>
    <row r="2" spans="1:53" ht="15.75">
      <c r="A2" s="122" t="s">
        <v>2</v>
      </c>
      <c r="B2" s="123"/>
      <c r="C2" s="119"/>
      <c r="D2" s="119"/>
      <c r="E2" s="119"/>
      <c r="F2" s="119"/>
      <c r="G2" s="119"/>
      <c r="H2" s="119"/>
      <c r="I2" s="119"/>
      <c r="K2" s="119"/>
      <c r="L2" s="121" t="s">
        <v>3</v>
      </c>
      <c r="M2" s="119"/>
      <c r="N2" s="119"/>
      <c r="O2" s="119"/>
      <c r="P2" s="122" t="s">
        <v>2</v>
      </c>
      <c r="Q2" s="122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1" t="s">
        <v>3</v>
      </c>
      <c r="AD2" s="121"/>
      <c r="AE2" s="119"/>
      <c r="AF2" s="119"/>
      <c r="AG2" s="119"/>
      <c r="AH2" s="119"/>
      <c r="AI2" s="122" t="s">
        <v>2</v>
      </c>
      <c r="AJ2" s="122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21" t="s">
        <v>3</v>
      </c>
      <c r="AW2" s="121"/>
      <c r="AX2" s="119"/>
      <c r="AY2" s="119"/>
      <c r="AZ2" s="119"/>
      <c r="BA2" s="119"/>
    </row>
    <row r="3" spans="1:53" ht="15.75">
      <c r="A3" s="122"/>
      <c r="B3" s="123"/>
      <c r="C3" s="119"/>
      <c r="D3" s="119"/>
      <c r="E3" s="119"/>
      <c r="F3" s="119"/>
      <c r="G3" s="119"/>
      <c r="H3" s="119"/>
      <c r="I3" s="119"/>
      <c r="K3" s="119"/>
      <c r="L3" s="121"/>
      <c r="M3" s="119"/>
      <c r="N3" s="119"/>
      <c r="O3" s="119"/>
      <c r="P3" s="122"/>
      <c r="Q3" s="122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1"/>
      <c r="AD3" s="121"/>
      <c r="AE3" s="119"/>
      <c r="AF3" s="119"/>
      <c r="AG3" s="119"/>
      <c r="AH3" s="119"/>
      <c r="AI3" s="122"/>
      <c r="AJ3" s="122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21"/>
      <c r="AW3" s="121"/>
      <c r="AX3" s="119"/>
      <c r="AY3" s="119"/>
      <c r="AZ3" s="119"/>
      <c r="BA3" s="119"/>
    </row>
    <row r="4" spans="1:47" ht="16.5">
      <c r="A4" s="119"/>
      <c r="C4" s="119"/>
      <c r="D4" s="119"/>
      <c r="E4" s="119"/>
      <c r="F4" s="119"/>
      <c r="G4" s="119"/>
      <c r="H4" s="124" t="s">
        <v>1152</v>
      </c>
      <c r="I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4" t="s">
        <v>1154</v>
      </c>
      <c r="Z4" s="119"/>
      <c r="AA4" s="119"/>
      <c r="AB4" s="119"/>
      <c r="AI4" s="119"/>
      <c r="AJ4" s="119"/>
      <c r="AK4" s="119"/>
      <c r="AL4" s="119"/>
      <c r="AM4" s="119"/>
      <c r="AN4" s="119"/>
      <c r="AO4" s="119"/>
      <c r="AP4" s="119"/>
      <c r="AQ4" s="119"/>
      <c r="AR4" s="124" t="s">
        <v>1155</v>
      </c>
      <c r="AS4" s="119"/>
      <c r="AT4" s="119"/>
      <c r="AU4" s="119"/>
    </row>
    <row r="5" spans="2:44" s="125" customFormat="1" ht="16.5">
      <c r="B5" s="120"/>
      <c r="C5" s="126"/>
      <c r="D5" s="126"/>
      <c r="E5" s="126"/>
      <c r="F5" s="126"/>
      <c r="G5" s="126"/>
      <c r="H5" s="126" t="s">
        <v>1180</v>
      </c>
      <c r="I5" s="126"/>
      <c r="J5" s="127"/>
      <c r="K5" s="126"/>
      <c r="L5" s="126"/>
      <c r="M5" s="126"/>
      <c r="N5" s="126"/>
      <c r="O5" s="126"/>
      <c r="T5" s="126"/>
      <c r="U5" s="126"/>
      <c r="V5" s="126"/>
      <c r="W5" s="126"/>
      <c r="X5" s="126"/>
      <c r="Y5" s="126" t="s">
        <v>1180</v>
      </c>
      <c r="AR5" s="126" t="s">
        <v>1180</v>
      </c>
    </row>
    <row r="6" spans="2:44" s="119" customFormat="1" ht="21" customHeight="1">
      <c r="B6" s="120"/>
      <c r="C6" s="128" t="s">
        <v>1153</v>
      </c>
      <c r="D6" s="126"/>
      <c r="E6" s="126"/>
      <c r="F6" s="126"/>
      <c r="G6" s="126"/>
      <c r="H6" s="126"/>
      <c r="I6" s="126"/>
      <c r="J6" s="127"/>
      <c r="K6" s="126"/>
      <c r="L6" s="126"/>
      <c r="M6" s="126"/>
      <c r="N6" s="126"/>
      <c r="O6" s="126"/>
      <c r="R6" s="128" t="s">
        <v>1153</v>
      </c>
      <c r="U6" s="126"/>
      <c r="V6" s="126"/>
      <c r="W6" s="126"/>
      <c r="X6" s="126"/>
      <c r="Y6" s="126"/>
      <c r="AK6" s="128" t="s">
        <v>1153</v>
      </c>
      <c r="AR6" s="126"/>
    </row>
    <row r="7" spans="3:53" ht="9" customHeight="1">
      <c r="C7" s="126"/>
      <c r="D7" s="126"/>
      <c r="E7" s="126"/>
      <c r="F7" s="126"/>
      <c r="G7" s="126"/>
      <c r="H7" s="126"/>
      <c r="I7" s="126"/>
      <c r="J7" s="127"/>
      <c r="K7" s="126"/>
      <c r="L7" s="126"/>
      <c r="M7" s="126"/>
      <c r="N7" s="126"/>
      <c r="O7" s="126"/>
      <c r="R7" s="126"/>
      <c r="S7" s="126"/>
      <c r="T7" s="126"/>
      <c r="U7" s="126"/>
      <c r="V7" s="126"/>
      <c r="W7" s="126"/>
      <c r="X7" s="126"/>
      <c r="Z7" s="126"/>
      <c r="AA7" s="126"/>
      <c r="AB7" s="126"/>
      <c r="AC7" s="126"/>
      <c r="AD7" s="126"/>
      <c r="AE7" s="126"/>
      <c r="AF7" s="126"/>
      <c r="AG7" s="126"/>
      <c r="AH7" s="126"/>
      <c r="AK7" s="126"/>
      <c r="AL7" s="126"/>
      <c r="AM7" s="126"/>
      <c r="AN7" s="126"/>
      <c r="AO7" s="126"/>
      <c r="AP7" s="126"/>
      <c r="AQ7" s="126"/>
      <c r="AS7" s="126"/>
      <c r="AT7" s="126"/>
      <c r="AU7" s="126"/>
      <c r="AV7" s="126"/>
      <c r="AW7" s="126"/>
      <c r="AX7" s="126"/>
      <c r="AY7" s="126"/>
      <c r="AZ7" s="126"/>
      <c r="BA7" s="126"/>
    </row>
    <row r="8" spans="1:53" ht="51">
      <c r="A8" s="129" t="s">
        <v>4</v>
      </c>
      <c r="B8" s="129" t="s">
        <v>871</v>
      </c>
      <c r="C8" s="130" t="s">
        <v>5</v>
      </c>
      <c r="D8" s="131" t="s">
        <v>6</v>
      </c>
      <c r="E8" s="132" t="s">
        <v>7</v>
      </c>
      <c r="F8" s="133" t="s">
        <v>8</v>
      </c>
      <c r="G8" s="134" t="s">
        <v>9</v>
      </c>
      <c r="H8" s="135"/>
      <c r="I8" s="129" t="s">
        <v>4</v>
      </c>
      <c r="J8" s="129" t="s">
        <v>871</v>
      </c>
      <c r="K8" s="130" t="s">
        <v>5</v>
      </c>
      <c r="L8" s="131" t="s">
        <v>6</v>
      </c>
      <c r="M8" s="132" t="s">
        <v>7</v>
      </c>
      <c r="N8" s="133" t="s">
        <v>8</v>
      </c>
      <c r="O8" s="134" t="s">
        <v>9</v>
      </c>
      <c r="P8" s="129" t="s">
        <v>4</v>
      </c>
      <c r="Q8" s="129"/>
      <c r="R8" s="130" t="s">
        <v>5</v>
      </c>
      <c r="S8" s="131" t="s">
        <v>6</v>
      </c>
      <c r="T8" s="132" t="s">
        <v>7</v>
      </c>
      <c r="U8" s="133" t="s">
        <v>8</v>
      </c>
      <c r="V8" s="133" t="s">
        <v>9</v>
      </c>
      <c r="W8" s="133" t="s">
        <v>10</v>
      </c>
      <c r="X8" s="134" t="s">
        <v>11</v>
      </c>
      <c r="Y8" s="135"/>
      <c r="Z8" s="129" t="s">
        <v>4</v>
      </c>
      <c r="AA8" s="129"/>
      <c r="AB8" s="130" t="s">
        <v>5</v>
      </c>
      <c r="AC8" s="131" t="s">
        <v>6</v>
      </c>
      <c r="AD8" s="132" t="s">
        <v>7</v>
      </c>
      <c r="AE8" s="133" t="s">
        <v>8</v>
      </c>
      <c r="AF8" s="133" t="s">
        <v>9</v>
      </c>
      <c r="AG8" s="133" t="s">
        <v>10</v>
      </c>
      <c r="AH8" s="134" t="s">
        <v>11</v>
      </c>
      <c r="AI8" s="129" t="s">
        <v>4</v>
      </c>
      <c r="AJ8" s="129"/>
      <c r="AK8" s="130" t="s">
        <v>5</v>
      </c>
      <c r="AL8" s="131" t="s">
        <v>6</v>
      </c>
      <c r="AM8" s="132" t="s">
        <v>7</v>
      </c>
      <c r="AN8" s="133" t="s">
        <v>8</v>
      </c>
      <c r="AO8" s="133" t="s">
        <v>9</v>
      </c>
      <c r="AP8" s="133" t="s">
        <v>10</v>
      </c>
      <c r="AQ8" s="134" t="s">
        <v>12</v>
      </c>
      <c r="AR8" s="135"/>
      <c r="AS8" s="129" t="s">
        <v>4</v>
      </c>
      <c r="AT8" s="129"/>
      <c r="AU8" s="130" t="s">
        <v>5</v>
      </c>
      <c r="AV8" s="131" t="s">
        <v>6</v>
      </c>
      <c r="AW8" s="132" t="s">
        <v>7</v>
      </c>
      <c r="AX8" s="133" t="s">
        <v>8</v>
      </c>
      <c r="AY8" s="133" t="s">
        <v>9</v>
      </c>
      <c r="AZ8" s="133" t="s">
        <v>10</v>
      </c>
      <c r="BA8" s="134" t="s">
        <v>12</v>
      </c>
    </row>
    <row r="9" spans="1:53" ht="16.5" customHeight="1">
      <c r="A9" s="136">
        <v>1</v>
      </c>
      <c r="B9" s="18" t="s">
        <v>1181</v>
      </c>
      <c r="C9" s="19" t="s">
        <v>109</v>
      </c>
      <c r="D9" s="20" t="s">
        <v>13</v>
      </c>
      <c r="E9" s="21"/>
      <c r="F9" s="137"/>
      <c r="G9" s="144">
        <f>ROUND((E9*2+F9)/3,1)</f>
        <v>0</v>
      </c>
      <c r="H9" s="137">
        <f>ROUND((F9*2+G9)/3,0)</f>
        <v>0</v>
      </c>
      <c r="I9" s="136">
        <v>32</v>
      </c>
      <c r="J9" s="18" t="s">
        <v>1182</v>
      </c>
      <c r="K9" s="19" t="s">
        <v>1183</v>
      </c>
      <c r="L9" s="20" t="s">
        <v>401</v>
      </c>
      <c r="M9" s="21"/>
      <c r="N9" s="137"/>
      <c r="O9" s="144">
        <f>ROUND((M9*2+N9)/3,1)</f>
        <v>0</v>
      </c>
      <c r="P9" s="29">
        <v>1</v>
      </c>
      <c r="Q9" s="30" t="s">
        <v>1181</v>
      </c>
      <c r="R9" s="31" t="s">
        <v>109</v>
      </c>
      <c r="S9" s="32" t="s">
        <v>13</v>
      </c>
      <c r="T9" s="138"/>
      <c r="U9" s="139"/>
      <c r="V9" s="144">
        <f>ROUND((T9*2+U9)/3,1)</f>
        <v>0</v>
      </c>
      <c r="W9" s="145"/>
      <c r="X9" s="144">
        <f>ROUND((V9+W9*2)/3,1)</f>
        <v>0</v>
      </c>
      <c r="Y9" s="140"/>
      <c r="Z9" s="29">
        <v>32</v>
      </c>
      <c r="AA9" s="30" t="s">
        <v>1182</v>
      </c>
      <c r="AB9" s="31" t="s">
        <v>1183</v>
      </c>
      <c r="AC9" s="32" t="s">
        <v>401</v>
      </c>
      <c r="AD9" s="138"/>
      <c r="AE9" s="139"/>
      <c r="AF9" s="144">
        <f aca="true" t="shared" si="0" ref="AF9:AF40">ROUND((AD9*2+AE9)/3,1)</f>
        <v>0</v>
      </c>
      <c r="AG9" s="145"/>
      <c r="AH9" s="144">
        <f aca="true" t="shared" si="1" ref="AH9:AH40">ROUND((AF9+AG9*2)/3,1)</f>
        <v>0</v>
      </c>
      <c r="AI9" s="29">
        <v>1</v>
      </c>
      <c r="AJ9" s="30" t="s">
        <v>1181</v>
      </c>
      <c r="AK9" s="31" t="s">
        <v>109</v>
      </c>
      <c r="AL9" s="32" t="s">
        <v>13</v>
      </c>
      <c r="AM9" s="138"/>
      <c r="AN9" s="139"/>
      <c r="AO9" s="144">
        <f>ROUND((AM9*2+AN9)/3,1)</f>
        <v>0</v>
      </c>
      <c r="AP9" s="139"/>
      <c r="AQ9" s="144">
        <f>ROUND((AO9+AP9*4)/5,1)</f>
        <v>0</v>
      </c>
      <c r="AR9" s="140"/>
      <c r="AS9" s="29">
        <v>32</v>
      </c>
      <c r="AT9" s="30" t="s">
        <v>1182</v>
      </c>
      <c r="AU9" s="31" t="s">
        <v>1183</v>
      </c>
      <c r="AV9" s="32" t="s">
        <v>401</v>
      </c>
      <c r="AW9" s="138"/>
      <c r="AX9" s="139"/>
      <c r="AY9" s="144">
        <f>ROUND((AW9*2+AX9)/3,1)</f>
        <v>0</v>
      </c>
      <c r="AZ9" s="139"/>
      <c r="BA9" s="144">
        <f>ROUND((AY9+AZ9*4)/5,1)</f>
        <v>0</v>
      </c>
    </row>
    <row r="10" spans="1:53" ht="16.5" customHeight="1">
      <c r="A10" s="136">
        <v>2</v>
      </c>
      <c r="B10" s="18" t="s">
        <v>1184</v>
      </c>
      <c r="C10" s="19" t="s">
        <v>1185</v>
      </c>
      <c r="D10" s="20" t="s">
        <v>13</v>
      </c>
      <c r="E10" s="21"/>
      <c r="F10" s="137"/>
      <c r="G10" s="144">
        <f aca="true" t="shared" si="2" ref="G10:G39">ROUND((E10*2+F10)/3,1)</f>
        <v>0</v>
      </c>
      <c r="H10" s="137">
        <f aca="true" t="shared" si="3" ref="H10:H25">ROUND((F10*2+G10)/3,0)</f>
        <v>0</v>
      </c>
      <c r="I10" s="136">
        <v>33</v>
      </c>
      <c r="J10" s="18" t="s">
        <v>1186</v>
      </c>
      <c r="K10" s="19" t="s">
        <v>1187</v>
      </c>
      <c r="L10" s="20" t="s">
        <v>363</v>
      </c>
      <c r="M10" s="21"/>
      <c r="N10" s="137"/>
      <c r="O10" s="144">
        <f aca="true" t="shared" si="4" ref="O10:O40">ROUND((M10*2+N10)/3,1)</f>
        <v>0</v>
      </c>
      <c r="P10" s="29">
        <v>2</v>
      </c>
      <c r="Q10" s="30" t="s">
        <v>1184</v>
      </c>
      <c r="R10" s="31" t="s">
        <v>1185</v>
      </c>
      <c r="S10" s="32" t="s">
        <v>13</v>
      </c>
      <c r="T10" s="138"/>
      <c r="U10" s="139"/>
      <c r="V10" s="144">
        <f aca="true" t="shared" si="5" ref="V10:V39">ROUND((T10*2+U10)/3,1)</f>
        <v>0</v>
      </c>
      <c r="W10" s="145"/>
      <c r="X10" s="144">
        <f aca="true" t="shared" si="6" ref="X10:X39">ROUND((V10+W10*2)/3,1)</f>
        <v>0</v>
      </c>
      <c r="Y10" s="140"/>
      <c r="Z10" s="29">
        <v>33</v>
      </c>
      <c r="AA10" s="30" t="s">
        <v>1186</v>
      </c>
      <c r="AB10" s="31" t="s">
        <v>1187</v>
      </c>
      <c r="AC10" s="32" t="s">
        <v>363</v>
      </c>
      <c r="AD10" s="138"/>
      <c r="AE10" s="139"/>
      <c r="AF10" s="144">
        <f t="shared" si="0"/>
        <v>0</v>
      </c>
      <c r="AG10" s="145"/>
      <c r="AH10" s="144">
        <f t="shared" si="1"/>
        <v>0</v>
      </c>
      <c r="AI10" s="29">
        <v>2</v>
      </c>
      <c r="AJ10" s="30" t="s">
        <v>1184</v>
      </c>
      <c r="AK10" s="31" t="s">
        <v>1185</v>
      </c>
      <c r="AL10" s="32" t="s">
        <v>13</v>
      </c>
      <c r="AM10" s="138"/>
      <c r="AN10" s="139"/>
      <c r="AO10" s="144">
        <f aca="true" t="shared" si="7" ref="AO10:AO39">ROUND((AM10*2+AN10)/3,1)</f>
        <v>0</v>
      </c>
      <c r="AP10" s="139"/>
      <c r="AQ10" s="144">
        <f aca="true" t="shared" si="8" ref="AQ10:AQ39">ROUND((AO10+AP10*4)/5,1)</f>
        <v>0</v>
      </c>
      <c r="AR10" s="140"/>
      <c r="AS10" s="29">
        <v>33</v>
      </c>
      <c r="AT10" s="30" t="s">
        <v>1186</v>
      </c>
      <c r="AU10" s="31" t="s">
        <v>1187</v>
      </c>
      <c r="AV10" s="32" t="s">
        <v>363</v>
      </c>
      <c r="AW10" s="138"/>
      <c r="AX10" s="139"/>
      <c r="AY10" s="144">
        <f aca="true" t="shared" si="9" ref="AY10:AY40">ROUND((AW10*2+AX10)/3,1)</f>
        <v>0</v>
      </c>
      <c r="AZ10" s="139"/>
      <c r="BA10" s="144">
        <f aca="true" t="shared" si="10" ref="BA10:BA40">ROUND((AY10+AZ10*4)/5,1)</f>
        <v>0</v>
      </c>
    </row>
    <row r="11" spans="1:53" ht="16.5" customHeight="1">
      <c r="A11" s="136">
        <v>3</v>
      </c>
      <c r="B11" s="18" t="s">
        <v>1188</v>
      </c>
      <c r="C11" s="19" t="s">
        <v>1189</v>
      </c>
      <c r="D11" s="20" t="s">
        <v>25</v>
      </c>
      <c r="E11" s="21"/>
      <c r="F11" s="137"/>
      <c r="G11" s="144">
        <f t="shared" si="2"/>
        <v>0</v>
      </c>
      <c r="H11" s="137">
        <f t="shared" si="3"/>
        <v>0</v>
      </c>
      <c r="I11" s="136">
        <v>34</v>
      </c>
      <c r="J11" s="18" t="s">
        <v>1190</v>
      </c>
      <c r="K11" s="19" t="s">
        <v>1191</v>
      </c>
      <c r="L11" s="20" t="s">
        <v>363</v>
      </c>
      <c r="M11" s="21"/>
      <c r="N11" s="137"/>
      <c r="O11" s="144">
        <f t="shared" si="4"/>
        <v>0</v>
      </c>
      <c r="P11" s="29">
        <v>3</v>
      </c>
      <c r="Q11" s="30" t="s">
        <v>1188</v>
      </c>
      <c r="R11" s="31" t="s">
        <v>1189</v>
      </c>
      <c r="S11" s="32" t="s">
        <v>25</v>
      </c>
      <c r="T11" s="138"/>
      <c r="U11" s="139"/>
      <c r="V11" s="144">
        <f t="shared" si="5"/>
        <v>0</v>
      </c>
      <c r="W11" s="145"/>
      <c r="X11" s="144">
        <f t="shared" si="6"/>
        <v>0</v>
      </c>
      <c r="Y11" s="140"/>
      <c r="Z11" s="29">
        <v>34</v>
      </c>
      <c r="AA11" s="30" t="s">
        <v>1190</v>
      </c>
      <c r="AB11" s="31" t="s">
        <v>1191</v>
      </c>
      <c r="AC11" s="32" t="s">
        <v>363</v>
      </c>
      <c r="AD11" s="138"/>
      <c r="AE11" s="139"/>
      <c r="AF11" s="144">
        <f t="shared" si="0"/>
        <v>0</v>
      </c>
      <c r="AG11" s="145"/>
      <c r="AH11" s="144">
        <f t="shared" si="1"/>
        <v>0</v>
      </c>
      <c r="AI11" s="29">
        <v>3</v>
      </c>
      <c r="AJ11" s="30" t="s">
        <v>1188</v>
      </c>
      <c r="AK11" s="31" t="s">
        <v>1189</v>
      </c>
      <c r="AL11" s="32" t="s">
        <v>25</v>
      </c>
      <c r="AM11" s="138"/>
      <c r="AN11" s="139"/>
      <c r="AO11" s="144">
        <f t="shared" si="7"/>
        <v>0</v>
      </c>
      <c r="AP11" s="139"/>
      <c r="AQ11" s="144">
        <f t="shared" si="8"/>
        <v>0</v>
      </c>
      <c r="AR11" s="140"/>
      <c r="AS11" s="29">
        <v>34</v>
      </c>
      <c r="AT11" s="30" t="s">
        <v>1190</v>
      </c>
      <c r="AU11" s="31" t="s">
        <v>1191</v>
      </c>
      <c r="AV11" s="32" t="s">
        <v>363</v>
      </c>
      <c r="AW11" s="138"/>
      <c r="AX11" s="139"/>
      <c r="AY11" s="144">
        <f t="shared" si="9"/>
        <v>0</v>
      </c>
      <c r="AZ11" s="139"/>
      <c r="BA11" s="144">
        <f t="shared" si="10"/>
        <v>0</v>
      </c>
    </row>
    <row r="12" spans="1:53" ht="16.5" customHeight="1">
      <c r="A12" s="136">
        <v>4</v>
      </c>
      <c r="B12" s="18" t="s">
        <v>1192</v>
      </c>
      <c r="C12" s="19" t="s">
        <v>1193</v>
      </c>
      <c r="D12" s="20" t="s">
        <v>25</v>
      </c>
      <c r="E12" s="21"/>
      <c r="F12" s="137"/>
      <c r="G12" s="144">
        <f t="shared" si="2"/>
        <v>0</v>
      </c>
      <c r="H12" s="137">
        <f t="shared" si="3"/>
        <v>0</v>
      </c>
      <c r="I12" s="136">
        <v>35</v>
      </c>
      <c r="J12" s="18" t="s">
        <v>1194</v>
      </c>
      <c r="K12" s="19" t="s">
        <v>1195</v>
      </c>
      <c r="L12" s="20" t="s">
        <v>368</v>
      </c>
      <c r="M12" s="21"/>
      <c r="N12" s="137"/>
      <c r="O12" s="144">
        <f t="shared" si="4"/>
        <v>0</v>
      </c>
      <c r="P12" s="29">
        <v>4</v>
      </c>
      <c r="Q12" s="30" t="s">
        <v>1192</v>
      </c>
      <c r="R12" s="31" t="s">
        <v>1193</v>
      </c>
      <c r="S12" s="32" t="s">
        <v>25</v>
      </c>
      <c r="T12" s="138"/>
      <c r="U12" s="139"/>
      <c r="V12" s="144">
        <f t="shared" si="5"/>
        <v>0</v>
      </c>
      <c r="W12" s="145"/>
      <c r="X12" s="144">
        <f t="shared" si="6"/>
        <v>0</v>
      </c>
      <c r="Y12" s="140"/>
      <c r="Z12" s="29">
        <v>35</v>
      </c>
      <c r="AA12" s="30" t="s">
        <v>1194</v>
      </c>
      <c r="AB12" s="31" t="s">
        <v>1195</v>
      </c>
      <c r="AC12" s="32" t="s">
        <v>368</v>
      </c>
      <c r="AD12" s="138"/>
      <c r="AE12" s="139"/>
      <c r="AF12" s="144">
        <f t="shared" si="0"/>
        <v>0</v>
      </c>
      <c r="AG12" s="145"/>
      <c r="AH12" s="144">
        <f t="shared" si="1"/>
        <v>0</v>
      </c>
      <c r="AI12" s="29">
        <v>4</v>
      </c>
      <c r="AJ12" s="30" t="s">
        <v>1192</v>
      </c>
      <c r="AK12" s="31" t="s">
        <v>1193</v>
      </c>
      <c r="AL12" s="32" t="s">
        <v>25</v>
      </c>
      <c r="AM12" s="138"/>
      <c r="AN12" s="139"/>
      <c r="AO12" s="144">
        <f t="shared" si="7"/>
        <v>0</v>
      </c>
      <c r="AP12" s="139"/>
      <c r="AQ12" s="144">
        <f t="shared" si="8"/>
        <v>0</v>
      </c>
      <c r="AR12" s="140"/>
      <c r="AS12" s="29">
        <v>35</v>
      </c>
      <c r="AT12" s="30" t="s">
        <v>1194</v>
      </c>
      <c r="AU12" s="31" t="s">
        <v>1195</v>
      </c>
      <c r="AV12" s="32" t="s">
        <v>368</v>
      </c>
      <c r="AW12" s="138"/>
      <c r="AX12" s="139"/>
      <c r="AY12" s="144">
        <f t="shared" si="9"/>
        <v>0</v>
      </c>
      <c r="AZ12" s="139"/>
      <c r="BA12" s="144">
        <f t="shared" si="10"/>
        <v>0</v>
      </c>
    </row>
    <row r="13" spans="1:53" ht="16.5" customHeight="1">
      <c r="A13" s="136">
        <v>5</v>
      </c>
      <c r="B13" s="18" t="s">
        <v>1196</v>
      </c>
      <c r="C13" s="19" t="s">
        <v>76</v>
      </c>
      <c r="D13" s="20" t="s">
        <v>25</v>
      </c>
      <c r="E13" s="21"/>
      <c r="F13" s="137"/>
      <c r="G13" s="144">
        <f t="shared" si="2"/>
        <v>0</v>
      </c>
      <c r="H13" s="137">
        <f t="shared" si="3"/>
        <v>0</v>
      </c>
      <c r="I13" s="136">
        <v>36</v>
      </c>
      <c r="J13" s="18" t="s">
        <v>1197</v>
      </c>
      <c r="K13" s="19" t="s">
        <v>467</v>
      </c>
      <c r="L13" s="20" t="s">
        <v>373</v>
      </c>
      <c r="M13" s="21"/>
      <c r="N13" s="137"/>
      <c r="O13" s="144">
        <f t="shared" si="4"/>
        <v>0</v>
      </c>
      <c r="P13" s="29">
        <v>5</v>
      </c>
      <c r="Q13" s="30" t="s">
        <v>1196</v>
      </c>
      <c r="R13" s="31" t="s">
        <v>76</v>
      </c>
      <c r="S13" s="32" t="s">
        <v>25</v>
      </c>
      <c r="T13" s="138"/>
      <c r="U13" s="139"/>
      <c r="V13" s="144">
        <f t="shared" si="5"/>
        <v>0</v>
      </c>
      <c r="W13" s="145"/>
      <c r="X13" s="144">
        <f t="shared" si="6"/>
        <v>0</v>
      </c>
      <c r="Y13" s="140"/>
      <c r="Z13" s="29">
        <v>36</v>
      </c>
      <c r="AA13" s="30" t="s">
        <v>1197</v>
      </c>
      <c r="AB13" s="31" t="s">
        <v>467</v>
      </c>
      <c r="AC13" s="32" t="s">
        <v>373</v>
      </c>
      <c r="AD13" s="138"/>
      <c r="AE13" s="139"/>
      <c r="AF13" s="144">
        <f t="shared" si="0"/>
        <v>0</v>
      </c>
      <c r="AG13" s="145"/>
      <c r="AH13" s="144">
        <f t="shared" si="1"/>
        <v>0</v>
      </c>
      <c r="AI13" s="29">
        <v>5</v>
      </c>
      <c r="AJ13" s="30" t="s">
        <v>1196</v>
      </c>
      <c r="AK13" s="31" t="s">
        <v>76</v>
      </c>
      <c r="AL13" s="32" t="s">
        <v>25</v>
      </c>
      <c r="AM13" s="138"/>
      <c r="AN13" s="139"/>
      <c r="AO13" s="144">
        <f t="shared" si="7"/>
        <v>0</v>
      </c>
      <c r="AP13" s="139"/>
      <c r="AQ13" s="144">
        <f t="shared" si="8"/>
        <v>0</v>
      </c>
      <c r="AR13" s="140"/>
      <c r="AS13" s="29">
        <v>36</v>
      </c>
      <c r="AT13" s="30" t="s">
        <v>1197</v>
      </c>
      <c r="AU13" s="31" t="s">
        <v>467</v>
      </c>
      <c r="AV13" s="32" t="s">
        <v>373</v>
      </c>
      <c r="AW13" s="138"/>
      <c r="AX13" s="139"/>
      <c r="AY13" s="144">
        <f t="shared" si="9"/>
        <v>0</v>
      </c>
      <c r="AZ13" s="139"/>
      <c r="BA13" s="144">
        <f t="shared" si="10"/>
        <v>0</v>
      </c>
    </row>
    <row r="14" spans="1:53" ht="16.5" customHeight="1">
      <c r="A14" s="136">
        <v>6</v>
      </c>
      <c r="B14" s="18" t="s">
        <v>1198</v>
      </c>
      <c r="C14" s="19" t="s">
        <v>1199</v>
      </c>
      <c r="D14" s="20" t="s">
        <v>481</v>
      </c>
      <c r="E14" s="21"/>
      <c r="F14" s="137"/>
      <c r="G14" s="144">
        <f t="shared" si="2"/>
        <v>0</v>
      </c>
      <c r="H14" s="137">
        <f t="shared" si="3"/>
        <v>0</v>
      </c>
      <c r="I14" s="136">
        <v>37</v>
      </c>
      <c r="J14" s="18" t="s">
        <v>1200</v>
      </c>
      <c r="K14" s="19" t="s">
        <v>1201</v>
      </c>
      <c r="L14" s="20" t="s">
        <v>189</v>
      </c>
      <c r="M14" s="21"/>
      <c r="N14" s="137"/>
      <c r="O14" s="144">
        <f t="shared" si="4"/>
        <v>0</v>
      </c>
      <c r="P14" s="29">
        <v>6</v>
      </c>
      <c r="Q14" s="30" t="s">
        <v>1198</v>
      </c>
      <c r="R14" s="31" t="s">
        <v>1199</v>
      </c>
      <c r="S14" s="32" t="s">
        <v>481</v>
      </c>
      <c r="T14" s="138"/>
      <c r="U14" s="139"/>
      <c r="V14" s="144">
        <f t="shared" si="5"/>
        <v>0</v>
      </c>
      <c r="W14" s="145"/>
      <c r="X14" s="144">
        <f t="shared" si="6"/>
        <v>0</v>
      </c>
      <c r="Y14" s="140"/>
      <c r="Z14" s="29">
        <v>37</v>
      </c>
      <c r="AA14" s="30" t="s">
        <v>1200</v>
      </c>
      <c r="AB14" s="31" t="s">
        <v>1201</v>
      </c>
      <c r="AC14" s="32" t="s">
        <v>189</v>
      </c>
      <c r="AD14" s="138"/>
      <c r="AE14" s="139"/>
      <c r="AF14" s="144">
        <f t="shared" si="0"/>
        <v>0</v>
      </c>
      <c r="AG14" s="145"/>
      <c r="AH14" s="144">
        <f t="shared" si="1"/>
        <v>0</v>
      </c>
      <c r="AI14" s="29">
        <v>6</v>
      </c>
      <c r="AJ14" s="30" t="s">
        <v>1198</v>
      </c>
      <c r="AK14" s="31" t="s">
        <v>1199</v>
      </c>
      <c r="AL14" s="32" t="s">
        <v>481</v>
      </c>
      <c r="AM14" s="138"/>
      <c r="AN14" s="139"/>
      <c r="AO14" s="144">
        <f t="shared" si="7"/>
        <v>0</v>
      </c>
      <c r="AP14" s="139"/>
      <c r="AQ14" s="144">
        <f t="shared" si="8"/>
        <v>0</v>
      </c>
      <c r="AR14" s="140"/>
      <c r="AS14" s="29">
        <v>37</v>
      </c>
      <c r="AT14" s="30" t="s">
        <v>1200</v>
      </c>
      <c r="AU14" s="31" t="s">
        <v>1201</v>
      </c>
      <c r="AV14" s="32" t="s">
        <v>189</v>
      </c>
      <c r="AW14" s="138"/>
      <c r="AX14" s="139"/>
      <c r="AY14" s="144">
        <f t="shared" si="9"/>
        <v>0</v>
      </c>
      <c r="AZ14" s="139"/>
      <c r="BA14" s="144">
        <f t="shared" si="10"/>
        <v>0</v>
      </c>
    </row>
    <row r="15" spans="1:53" ht="16.5" customHeight="1">
      <c r="A15" s="136">
        <v>7</v>
      </c>
      <c r="B15" s="18" t="s">
        <v>1202</v>
      </c>
      <c r="C15" s="19" t="s">
        <v>1203</v>
      </c>
      <c r="D15" s="20" t="s">
        <v>1204</v>
      </c>
      <c r="E15" s="21"/>
      <c r="F15" s="137"/>
      <c r="G15" s="144">
        <f t="shared" si="2"/>
        <v>0</v>
      </c>
      <c r="H15" s="137">
        <f t="shared" si="3"/>
        <v>0</v>
      </c>
      <c r="I15" s="136">
        <v>38</v>
      </c>
      <c r="J15" s="18" t="s">
        <v>1205</v>
      </c>
      <c r="K15" s="19" t="s">
        <v>1206</v>
      </c>
      <c r="L15" s="20" t="s">
        <v>211</v>
      </c>
      <c r="M15" s="21"/>
      <c r="N15" s="137"/>
      <c r="O15" s="144">
        <f t="shared" si="4"/>
        <v>0</v>
      </c>
      <c r="P15" s="29">
        <v>7</v>
      </c>
      <c r="Q15" s="30" t="s">
        <v>1202</v>
      </c>
      <c r="R15" s="31" t="s">
        <v>1203</v>
      </c>
      <c r="S15" s="32" t="s">
        <v>1204</v>
      </c>
      <c r="T15" s="138"/>
      <c r="U15" s="139"/>
      <c r="V15" s="144">
        <f t="shared" si="5"/>
        <v>0</v>
      </c>
      <c r="W15" s="145"/>
      <c r="X15" s="144">
        <f t="shared" si="6"/>
        <v>0</v>
      </c>
      <c r="Y15" s="140"/>
      <c r="Z15" s="29">
        <v>38</v>
      </c>
      <c r="AA15" s="30" t="s">
        <v>1205</v>
      </c>
      <c r="AB15" s="31" t="s">
        <v>1206</v>
      </c>
      <c r="AC15" s="32" t="s">
        <v>211</v>
      </c>
      <c r="AD15" s="138"/>
      <c r="AE15" s="139"/>
      <c r="AF15" s="144">
        <f t="shared" si="0"/>
        <v>0</v>
      </c>
      <c r="AG15" s="145"/>
      <c r="AH15" s="144">
        <f t="shared" si="1"/>
        <v>0</v>
      </c>
      <c r="AI15" s="29">
        <v>7</v>
      </c>
      <c r="AJ15" s="30" t="s">
        <v>1202</v>
      </c>
      <c r="AK15" s="31" t="s">
        <v>1203</v>
      </c>
      <c r="AL15" s="32" t="s">
        <v>1204</v>
      </c>
      <c r="AM15" s="138"/>
      <c r="AN15" s="139"/>
      <c r="AO15" s="144">
        <f t="shared" si="7"/>
        <v>0</v>
      </c>
      <c r="AP15" s="139"/>
      <c r="AQ15" s="144">
        <f t="shared" si="8"/>
        <v>0</v>
      </c>
      <c r="AR15" s="140"/>
      <c r="AS15" s="29">
        <v>38</v>
      </c>
      <c r="AT15" s="30" t="s">
        <v>1205</v>
      </c>
      <c r="AU15" s="31" t="s">
        <v>1206</v>
      </c>
      <c r="AV15" s="32" t="s">
        <v>211</v>
      </c>
      <c r="AW15" s="138"/>
      <c r="AX15" s="139"/>
      <c r="AY15" s="144">
        <f t="shared" si="9"/>
        <v>0</v>
      </c>
      <c r="AZ15" s="139"/>
      <c r="BA15" s="144">
        <f t="shared" si="10"/>
        <v>0</v>
      </c>
    </row>
    <row r="16" spans="1:53" ht="16.5" customHeight="1">
      <c r="A16" s="136">
        <v>8</v>
      </c>
      <c r="B16" s="18" t="s">
        <v>1207</v>
      </c>
      <c r="C16" s="19" t="s">
        <v>569</v>
      </c>
      <c r="D16" s="20" t="s">
        <v>976</v>
      </c>
      <c r="E16" s="21"/>
      <c r="F16" s="137"/>
      <c r="G16" s="144">
        <f t="shared" si="2"/>
        <v>0</v>
      </c>
      <c r="H16" s="137">
        <f t="shared" si="3"/>
        <v>0</v>
      </c>
      <c r="I16" s="136">
        <v>39</v>
      </c>
      <c r="J16" s="18" t="s">
        <v>1208</v>
      </c>
      <c r="K16" s="19" t="s">
        <v>1209</v>
      </c>
      <c r="L16" s="20" t="s">
        <v>16</v>
      </c>
      <c r="M16" s="21"/>
      <c r="N16" s="137"/>
      <c r="O16" s="144">
        <f t="shared" si="4"/>
        <v>0</v>
      </c>
      <c r="P16" s="29">
        <v>8</v>
      </c>
      <c r="Q16" s="30" t="s">
        <v>1207</v>
      </c>
      <c r="R16" s="31" t="s">
        <v>569</v>
      </c>
      <c r="S16" s="32" t="s">
        <v>976</v>
      </c>
      <c r="T16" s="138"/>
      <c r="U16" s="139"/>
      <c r="V16" s="144">
        <f t="shared" si="5"/>
        <v>0</v>
      </c>
      <c r="W16" s="145"/>
      <c r="X16" s="144">
        <f t="shared" si="6"/>
        <v>0</v>
      </c>
      <c r="Y16" s="140"/>
      <c r="Z16" s="29">
        <v>39</v>
      </c>
      <c r="AA16" s="30" t="s">
        <v>1208</v>
      </c>
      <c r="AB16" s="31" t="s">
        <v>1209</v>
      </c>
      <c r="AC16" s="32" t="s">
        <v>16</v>
      </c>
      <c r="AD16" s="138"/>
      <c r="AE16" s="139"/>
      <c r="AF16" s="144">
        <f t="shared" si="0"/>
        <v>0</v>
      </c>
      <c r="AG16" s="145"/>
      <c r="AH16" s="144">
        <f t="shared" si="1"/>
        <v>0</v>
      </c>
      <c r="AI16" s="29">
        <v>8</v>
      </c>
      <c r="AJ16" s="30" t="s">
        <v>1207</v>
      </c>
      <c r="AK16" s="31" t="s">
        <v>569</v>
      </c>
      <c r="AL16" s="32" t="s">
        <v>976</v>
      </c>
      <c r="AM16" s="138"/>
      <c r="AN16" s="139"/>
      <c r="AO16" s="144">
        <f t="shared" si="7"/>
        <v>0</v>
      </c>
      <c r="AP16" s="139"/>
      <c r="AQ16" s="144">
        <f t="shared" si="8"/>
        <v>0</v>
      </c>
      <c r="AR16" s="140"/>
      <c r="AS16" s="29">
        <v>39</v>
      </c>
      <c r="AT16" s="30" t="s">
        <v>1208</v>
      </c>
      <c r="AU16" s="31" t="s">
        <v>1209</v>
      </c>
      <c r="AV16" s="32" t="s">
        <v>16</v>
      </c>
      <c r="AW16" s="138"/>
      <c r="AX16" s="139"/>
      <c r="AY16" s="144">
        <f t="shared" si="9"/>
        <v>0</v>
      </c>
      <c r="AZ16" s="139"/>
      <c r="BA16" s="144">
        <f t="shared" si="10"/>
        <v>0</v>
      </c>
    </row>
    <row r="17" spans="1:53" ht="16.5" customHeight="1">
      <c r="A17" s="136">
        <v>9</v>
      </c>
      <c r="B17" s="18" t="s">
        <v>1210</v>
      </c>
      <c r="C17" s="19" t="s">
        <v>1211</v>
      </c>
      <c r="D17" s="20" t="s">
        <v>403</v>
      </c>
      <c r="E17" s="21"/>
      <c r="F17" s="137"/>
      <c r="G17" s="144">
        <f t="shared" si="2"/>
        <v>0</v>
      </c>
      <c r="H17" s="137">
        <f t="shared" si="3"/>
        <v>0</v>
      </c>
      <c r="I17" s="136">
        <v>40</v>
      </c>
      <c r="J17" s="18" t="s">
        <v>1212</v>
      </c>
      <c r="K17" s="19" t="s">
        <v>1213</v>
      </c>
      <c r="L17" s="20" t="s">
        <v>586</v>
      </c>
      <c r="M17" s="21"/>
      <c r="N17" s="137"/>
      <c r="O17" s="144">
        <f t="shared" si="4"/>
        <v>0</v>
      </c>
      <c r="P17" s="29">
        <v>9</v>
      </c>
      <c r="Q17" s="30" t="s">
        <v>1210</v>
      </c>
      <c r="R17" s="31" t="s">
        <v>1211</v>
      </c>
      <c r="S17" s="32" t="s">
        <v>403</v>
      </c>
      <c r="T17" s="138"/>
      <c r="U17" s="139"/>
      <c r="V17" s="144">
        <f t="shared" si="5"/>
        <v>0</v>
      </c>
      <c r="W17" s="145"/>
      <c r="X17" s="144">
        <f t="shared" si="6"/>
        <v>0</v>
      </c>
      <c r="Y17" s="140"/>
      <c r="Z17" s="29">
        <v>40</v>
      </c>
      <c r="AA17" s="30" t="s">
        <v>1212</v>
      </c>
      <c r="AB17" s="31" t="s">
        <v>1213</v>
      </c>
      <c r="AC17" s="32" t="s">
        <v>586</v>
      </c>
      <c r="AD17" s="138"/>
      <c r="AE17" s="139"/>
      <c r="AF17" s="144">
        <f t="shared" si="0"/>
        <v>0</v>
      </c>
      <c r="AG17" s="145"/>
      <c r="AH17" s="144">
        <f t="shared" si="1"/>
        <v>0</v>
      </c>
      <c r="AI17" s="29">
        <v>9</v>
      </c>
      <c r="AJ17" s="30" t="s">
        <v>1210</v>
      </c>
      <c r="AK17" s="31" t="s">
        <v>1211</v>
      </c>
      <c r="AL17" s="32" t="s">
        <v>403</v>
      </c>
      <c r="AM17" s="138"/>
      <c r="AN17" s="139"/>
      <c r="AO17" s="144">
        <f t="shared" si="7"/>
        <v>0</v>
      </c>
      <c r="AP17" s="139"/>
      <c r="AQ17" s="144">
        <f t="shared" si="8"/>
        <v>0</v>
      </c>
      <c r="AR17" s="140"/>
      <c r="AS17" s="29">
        <v>40</v>
      </c>
      <c r="AT17" s="30" t="s">
        <v>1212</v>
      </c>
      <c r="AU17" s="31" t="s">
        <v>1213</v>
      </c>
      <c r="AV17" s="32" t="s">
        <v>586</v>
      </c>
      <c r="AW17" s="138"/>
      <c r="AX17" s="139"/>
      <c r="AY17" s="144">
        <f t="shared" si="9"/>
        <v>0</v>
      </c>
      <c r="AZ17" s="139"/>
      <c r="BA17" s="144">
        <f t="shared" si="10"/>
        <v>0</v>
      </c>
    </row>
    <row r="18" spans="1:53" ht="16.5" customHeight="1">
      <c r="A18" s="136">
        <v>10</v>
      </c>
      <c r="B18" s="18" t="s">
        <v>1214</v>
      </c>
      <c r="C18" s="19" t="s">
        <v>1215</v>
      </c>
      <c r="D18" s="20" t="s">
        <v>403</v>
      </c>
      <c r="E18" s="21"/>
      <c r="F18" s="137"/>
      <c r="G18" s="144">
        <f t="shared" si="2"/>
        <v>0</v>
      </c>
      <c r="H18" s="137">
        <f t="shared" si="3"/>
        <v>0</v>
      </c>
      <c r="I18" s="136">
        <v>41</v>
      </c>
      <c r="J18" s="18" t="s">
        <v>1216</v>
      </c>
      <c r="K18" s="19" t="s">
        <v>149</v>
      </c>
      <c r="L18" s="20" t="s">
        <v>34</v>
      </c>
      <c r="M18" s="21"/>
      <c r="N18" s="137"/>
      <c r="O18" s="144">
        <f t="shared" si="4"/>
        <v>0</v>
      </c>
      <c r="P18" s="29">
        <v>10</v>
      </c>
      <c r="Q18" s="30" t="s">
        <v>1214</v>
      </c>
      <c r="R18" s="31" t="s">
        <v>1215</v>
      </c>
      <c r="S18" s="32" t="s">
        <v>403</v>
      </c>
      <c r="T18" s="138"/>
      <c r="U18" s="139"/>
      <c r="V18" s="144">
        <f t="shared" si="5"/>
        <v>0</v>
      </c>
      <c r="W18" s="145"/>
      <c r="X18" s="144">
        <f t="shared" si="6"/>
        <v>0</v>
      </c>
      <c r="Y18" s="140"/>
      <c r="Z18" s="29">
        <v>41</v>
      </c>
      <c r="AA18" s="30" t="s">
        <v>1216</v>
      </c>
      <c r="AB18" s="31" t="s">
        <v>149</v>
      </c>
      <c r="AC18" s="32" t="s">
        <v>34</v>
      </c>
      <c r="AD18" s="138"/>
      <c r="AE18" s="139"/>
      <c r="AF18" s="144">
        <f t="shared" si="0"/>
        <v>0</v>
      </c>
      <c r="AG18" s="145"/>
      <c r="AH18" s="144">
        <f t="shared" si="1"/>
        <v>0</v>
      </c>
      <c r="AI18" s="29">
        <v>10</v>
      </c>
      <c r="AJ18" s="30" t="s">
        <v>1214</v>
      </c>
      <c r="AK18" s="31" t="s">
        <v>1215</v>
      </c>
      <c r="AL18" s="32" t="s">
        <v>403</v>
      </c>
      <c r="AM18" s="138"/>
      <c r="AN18" s="139"/>
      <c r="AO18" s="144">
        <f t="shared" si="7"/>
        <v>0</v>
      </c>
      <c r="AP18" s="139"/>
      <c r="AQ18" s="144">
        <f t="shared" si="8"/>
        <v>0</v>
      </c>
      <c r="AR18" s="140"/>
      <c r="AS18" s="29">
        <v>41</v>
      </c>
      <c r="AT18" s="30" t="s">
        <v>1216</v>
      </c>
      <c r="AU18" s="31" t="s">
        <v>149</v>
      </c>
      <c r="AV18" s="32" t="s">
        <v>34</v>
      </c>
      <c r="AW18" s="138"/>
      <c r="AX18" s="139"/>
      <c r="AY18" s="144">
        <f t="shared" si="9"/>
        <v>0</v>
      </c>
      <c r="AZ18" s="139"/>
      <c r="BA18" s="144">
        <f t="shared" si="10"/>
        <v>0</v>
      </c>
    </row>
    <row r="19" spans="1:53" ht="16.5" customHeight="1">
      <c r="A19" s="136">
        <v>11</v>
      </c>
      <c r="B19" s="18" t="s">
        <v>1217</v>
      </c>
      <c r="C19" s="19" t="s">
        <v>1218</v>
      </c>
      <c r="D19" s="20" t="s">
        <v>1219</v>
      </c>
      <c r="E19" s="21"/>
      <c r="F19" s="137"/>
      <c r="G19" s="144">
        <f t="shared" si="2"/>
        <v>0</v>
      </c>
      <c r="H19" s="137">
        <f t="shared" si="3"/>
        <v>0</v>
      </c>
      <c r="I19" s="136">
        <v>42</v>
      </c>
      <c r="J19" s="18" t="s">
        <v>1220</v>
      </c>
      <c r="K19" s="19" t="s">
        <v>1221</v>
      </c>
      <c r="L19" s="20" t="s">
        <v>46</v>
      </c>
      <c r="M19" s="21"/>
      <c r="N19" s="137"/>
      <c r="O19" s="144">
        <f t="shared" si="4"/>
        <v>0</v>
      </c>
      <c r="P19" s="29">
        <v>11</v>
      </c>
      <c r="Q19" s="30" t="s">
        <v>1217</v>
      </c>
      <c r="R19" s="31" t="s">
        <v>1218</v>
      </c>
      <c r="S19" s="32" t="s">
        <v>1219</v>
      </c>
      <c r="T19" s="138"/>
      <c r="U19" s="139"/>
      <c r="V19" s="144">
        <f t="shared" si="5"/>
        <v>0</v>
      </c>
      <c r="W19" s="145"/>
      <c r="X19" s="144">
        <f t="shared" si="6"/>
        <v>0</v>
      </c>
      <c r="Y19" s="140"/>
      <c r="Z19" s="29">
        <v>42</v>
      </c>
      <c r="AA19" s="30" t="s">
        <v>1220</v>
      </c>
      <c r="AB19" s="31" t="s">
        <v>1221</v>
      </c>
      <c r="AC19" s="32" t="s">
        <v>46</v>
      </c>
      <c r="AD19" s="138"/>
      <c r="AE19" s="139"/>
      <c r="AF19" s="144">
        <f t="shared" si="0"/>
        <v>0</v>
      </c>
      <c r="AG19" s="145"/>
      <c r="AH19" s="144">
        <f t="shared" si="1"/>
        <v>0</v>
      </c>
      <c r="AI19" s="29">
        <v>11</v>
      </c>
      <c r="AJ19" s="30" t="s">
        <v>1217</v>
      </c>
      <c r="AK19" s="31" t="s">
        <v>1218</v>
      </c>
      <c r="AL19" s="32" t="s">
        <v>1219</v>
      </c>
      <c r="AM19" s="138"/>
      <c r="AN19" s="139"/>
      <c r="AO19" s="144">
        <f t="shared" si="7"/>
        <v>0</v>
      </c>
      <c r="AP19" s="139"/>
      <c r="AQ19" s="144">
        <f t="shared" si="8"/>
        <v>0</v>
      </c>
      <c r="AR19" s="140"/>
      <c r="AS19" s="29">
        <v>42</v>
      </c>
      <c r="AT19" s="30" t="s">
        <v>1220</v>
      </c>
      <c r="AU19" s="31" t="s">
        <v>1221</v>
      </c>
      <c r="AV19" s="32" t="s">
        <v>46</v>
      </c>
      <c r="AW19" s="138"/>
      <c r="AX19" s="139"/>
      <c r="AY19" s="144">
        <f t="shared" si="9"/>
        <v>0</v>
      </c>
      <c r="AZ19" s="139"/>
      <c r="BA19" s="144">
        <f t="shared" si="10"/>
        <v>0</v>
      </c>
    </row>
    <row r="20" spans="1:53" ht="16.5" customHeight="1">
      <c r="A20" s="136">
        <v>12</v>
      </c>
      <c r="B20" s="18" t="s">
        <v>1222</v>
      </c>
      <c r="C20" s="19" t="s">
        <v>1223</v>
      </c>
      <c r="D20" s="20" t="s">
        <v>70</v>
      </c>
      <c r="E20" s="21"/>
      <c r="F20" s="137"/>
      <c r="G20" s="144">
        <f t="shared" si="2"/>
        <v>0</v>
      </c>
      <c r="H20" s="137">
        <f t="shared" si="3"/>
        <v>0</v>
      </c>
      <c r="I20" s="136">
        <v>43</v>
      </c>
      <c r="J20" s="18" t="s">
        <v>1224</v>
      </c>
      <c r="K20" s="19" t="s">
        <v>39</v>
      </c>
      <c r="L20" s="20" t="s">
        <v>46</v>
      </c>
      <c r="M20" s="21"/>
      <c r="N20" s="137"/>
      <c r="O20" s="144">
        <f t="shared" si="4"/>
        <v>0</v>
      </c>
      <c r="P20" s="29">
        <v>12</v>
      </c>
      <c r="Q20" s="30" t="s">
        <v>1222</v>
      </c>
      <c r="R20" s="31" t="s">
        <v>1223</v>
      </c>
      <c r="S20" s="32" t="s">
        <v>70</v>
      </c>
      <c r="T20" s="138"/>
      <c r="U20" s="139"/>
      <c r="V20" s="144">
        <f t="shared" si="5"/>
        <v>0</v>
      </c>
      <c r="W20" s="145"/>
      <c r="X20" s="144">
        <f t="shared" si="6"/>
        <v>0</v>
      </c>
      <c r="Y20" s="140"/>
      <c r="Z20" s="29">
        <v>43</v>
      </c>
      <c r="AA20" s="30" t="s">
        <v>1224</v>
      </c>
      <c r="AB20" s="31" t="s">
        <v>39</v>
      </c>
      <c r="AC20" s="32" t="s">
        <v>46</v>
      </c>
      <c r="AD20" s="138"/>
      <c r="AE20" s="139"/>
      <c r="AF20" s="144">
        <f t="shared" si="0"/>
        <v>0</v>
      </c>
      <c r="AG20" s="145"/>
      <c r="AH20" s="144">
        <f t="shared" si="1"/>
        <v>0</v>
      </c>
      <c r="AI20" s="29">
        <v>12</v>
      </c>
      <c r="AJ20" s="30" t="s">
        <v>1222</v>
      </c>
      <c r="AK20" s="31" t="s">
        <v>1223</v>
      </c>
      <c r="AL20" s="32" t="s">
        <v>70</v>
      </c>
      <c r="AM20" s="138"/>
      <c r="AN20" s="139"/>
      <c r="AO20" s="144">
        <f t="shared" si="7"/>
        <v>0</v>
      </c>
      <c r="AP20" s="139"/>
      <c r="AQ20" s="144">
        <f t="shared" si="8"/>
        <v>0</v>
      </c>
      <c r="AR20" s="140"/>
      <c r="AS20" s="29">
        <v>43</v>
      </c>
      <c r="AT20" s="30" t="s">
        <v>1224</v>
      </c>
      <c r="AU20" s="31" t="s">
        <v>39</v>
      </c>
      <c r="AV20" s="32" t="s">
        <v>46</v>
      </c>
      <c r="AW20" s="138"/>
      <c r="AX20" s="139"/>
      <c r="AY20" s="144">
        <f t="shared" si="9"/>
        <v>0</v>
      </c>
      <c r="AZ20" s="139"/>
      <c r="BA20" s="144">
        <f t="shared" si="10"/>
        <v>0</v>
      </c>
    </row>
    <row r="21" spans="1:53" ht="16.5" customHeight="1">
      <c r="A21" s="136">
        <v>13</v>
      </c>
      <c r="B21" s="18" t="s">
        <v>1225</v>
      </c>
      <c r="C21" s="19" t="s">
        <v>72</v>
      </c>
      <c r="D21" s="20" t="s">
        <v>70</v>
      </c>
      <c r="E21" s="21"/>
      <c r="F21" s="137"/>
      <c r="G21" s="144">
        <f t="shared" si="2"/>
        <v>0</v>
      </c>
      <c r="H21" s="137">
        <f t="shared" si="3"/>
        <v>0</v>
      </c>
      <c r="I21" s="136">
        <v>44</v>
      </c>
      <c r="J21" s="18" t="s">
        <v>1226</v>
      </c>
      <c r="K21" s="19" t="s">
        <v>714</v>
      </c>
      <c r="L21" s="20" t="s">
        <v>1227</v>
      </c>
      <c r="M21" s="21"/>
      <c r="N21" s="137"/>
      <c r="O21" s="144">
        <f t="shared" si="4"/>
        <v>0</v>
      </c>
      <c r="P21" s="29">
        <v>13</v>
      </c>
      <c r="Q21" s="30" t="s">
        <v>1225</v>
      </c>
      <c r="R21" s="31" t="s">
        <v>72</v>
      </c>
      <c r="S21" s="32" t="s">
        <v>70</v>
      </c>
      <c r="T21" s="138"/>
      <c r="U21" s="139"/>
      <c r="V21" s="144">
        <f t="shared" si="5"/>
        <v>0</v>
      </c>
      <c r="W21" s="145"/>
      <c r="X21" s="144">
        <f t="shared" si="6"/>
        <v>0</v>
      </c>
      <c r="Y21" s="140"/>
      <c r="Z21" s="29">
        <v>44</v>
      </c>
      <c r="AA21" s="30" t="s">
        <v>1226</v>
      </c>
      <c r="AB21" s="31" t="s">
        <v>714</v>
      </c>
      <c r="AC21" s="32" t="s">
        <v>1227</v>
      </c>
      <c r="AD21" s="138"/>
      <c r="AE21" s="139"/>
      <c r="AF21" s="144">
        <f t="shared" si="0"/>
        <v>0</v>
      </c>
      <c r="AG21" s="145"/>
      <c r="AH21" s="144">
        <f t="shared" si="1"/>
        <v>0</v>
      </c>
      <c r="AI21" s="29">
        <v>13</v>
      </c>
      <c r="AJ21" s="30" t="s">
        <v>1225</v>
      </c>
      <c r="AK21" s="31" t="s">
        <v>72</v>
      </c>
      <c r="AL21" s="32" t="s">
        <v>70</v>
      </c>
      <c r="AM21" s="138"/>
      <c r="AN21" s="139"/>
      <c r="AO21" s="144">
        <f t="shared" si="7"/>
        <v>0</v>
      </c>
      <c r="AP21" s="139"/>
      <c r="AQ21" s="144">
        <f t="shared" si="8"/>
        <v>0</v>
      </c>
      <c r="AR21" s="140"/>
      <c r="AS21" s="29">
        <v>44</v>
      </c>
      <c r="AT21" s="30" t="s">
        <v>1226</v>
      </c>
      <c r="AU21" s="31" t="s">
        <v>714</v>
      </c>
      <c r="AV21" s="32" t="s">
        <v>1227</v>
      </c>
      <c r="AW21" s="138"/>
      <c r="AX21" s="139"/>
      <c r="AY21" s="144">
        <f t="shared" si="9"/>
        <v>0</v>
      </c>
      <c r="AZ21" s="139"/>
      <c r="BA21" s="144">
        <f t="shared" si="10"/>
        <v>0</v>
      </c>
    </row>
    <row r="22" spans="1:53" ht="16.5" customHeight="1">
      <c r="A22" s="136">
        <v>14</v>
      </c>
      <c r="B22" s="18" t="s">
        <v>1228</v>
      </c>
      <c r="C22" s="19" t="s">
        <v>1229</v>
      </c>
      <c r="D22" s="20" t="s">
        <v>80</v>
      </c>
      <c r="E22" s="21"/>
      <c r="F22" s="137"/>
      <c r="G22" s="144">
        <f t="shared" si="2"/>
        <v>0</v>
      </c>
      <c r="H22" s="137">
        <f t="shared" si="3"/>
        <v>0</v>
      </c>
      <c r="I22" s="136">
        <v>45</v>
      </c>
      <c r="J22" s="18" t="s">
        <v>1230</v>
      </c>
      <c r="K22" s="19" t="s">
        <v>1231</v>
      </c>
      <c r="L22" s="20" t="s">
        <v>925</v>
      </c>
      <c r="M22" s="21"/>
      <c r="N22" s="137"/>
      <c r="O22" s="144">
        <f t="shared" si="4"/>
        <v>0</v>
      </c>
      <c r="P22" s="29">
        <v>14</v>
      </c>
      <c r="Q22" s="30" t="s">
        <v>1228</v>
      </c>
      <c r="R22" s="31" t="s">
        <v>1229</v>
      </c>
      <c r="S22" s="32" t="s">
        <v>80</v>
      </c>
      <c r="T22" s="138"/>
      <c r="U22" s="139"/>
      <c r="V22" s="144">
        <f t="shared" si="5"/>
        <v>0</v>
      </c>
      <c r="W22" s="145"/>
      <c r="X22" s="144">
        <f t="shared" si="6"/>
        <v>0</v>
      </c>
      <c r="Y22" s="140"/>
      <c r="Z22" s="29">
        <v>45</v>
      </c>
      <c r="AA22" s="30" t="s">
        <v>1230</v>
      </c>
      <c r="AB22" s="31" t="s">
        <v>1231</v>
      </c>
      <c r="AC22" s="32" t="s">
        <v>925</v>
      </c>
      <c r="AD22" s="138"/>
      <c r="AE22" s="139"/>
      <c r="AF22" s="144">
        <f t="shared" si="0"/>
        <v>0</v>
      </c>
      <c r="AG22" s="145"/>
      <c r="AH22" s="144">
        <f t="shared" si="1"/>
        <v>0</v>
      </c>
      <c r="AI22" s="29">
        <v>14</v>
      </c>
      <c r="AJ22" s="30" t="s">
        <v>1228</v>
      </c>
      <c r="AK22" s="31" t="s">
        <v>1229</v>
      </c>
      <c r="AL22" s="32" t="s">
        <v>80</v>
      </c>
      <c r="AM22" s="138"/>
      <c r="AN22" s="139"/>
      <c r="AO22" s="144">
        <f t="shared" si="7"/>
        <v>0</v>
      </c>
      <c r="AP22" s="139"/>
      <c r="AQ22" s="144">
        <f t="shared" si="8"/>
        <v>0</v>
      </c>
      <c r="AR22" s="140"/>
      <c r="AS22" s="29">
        <v>45</v>
      </c>
      <c r="AT22" s="30" t="s">
        <v>1230</v>
      </c>
      <c r="AU22" s="31" t="s">
        <v>1231</v>
      </c>
      <c r="AV22" s="32" t="s">
        <v>925</v>
      </c>
      <c r="AW22" s="138"/>
      <c r="AX22" s="139"/>
      <c r="AY22" s="144">
        <f t="shared" si="9"/>
        <v>0</v>
      </c>
      <c r="AZ22" s="139"/>
      <c r="BA22" s="144">
        <f t="shared" si="10"/>
        <v>0</v>
      </c>
    </row>
    <row r="23" spans="1:53" ht="16.5" customHeight="1">
      <c r="A23" s="136">
        <v>15</v>
      </c>
      <c r="B23" s="18" t="s">
        <v>1232</v>
      </c>
      <c r="C23" s="19" t="s">
        <v>461</v>
      </c>
      <c r="D23" s="20" t="s">
        <v>264</v>
      </c>
      <c r="E23" s="21"/>
      <c r="F23" s="137"/>
      <c r="G23" s="144">
        <f t="shared" si="2"/>
        <v>0</v>
      </c>
      <c r="H23" s="137">
        <f t="shared" si="3"/>
        <v>0</v>
      </c>
      <c r="I23" s="136">
        <v>46</v>
      </c>
      <c r="J23" s="18" t="s">
        <v>1233</v>
      </c>
      <c r="K23" s="19" t="s">
        <v>314</v>
      </c>
      <c r="L23" s="20" t="s">
        <v>1234</v>
      </c>
      <c r="M23" s="21"/>
      <c r="N23" s="137"/>
      <c r="O23" s="144">
        <f t="shared" si="4"/>
        <v>0</v>
      </c>
      <c r="P23" s="29">
        <v>15</v>
      </c>
      <c r="Q23" s="30" t="s">
        <v>1232</v>
      </c>
      <c r="R23" s="31" t="s">
        <v>461</v>
      </c>
      <c r="S23" s="32" t="s">
        <v>264</v>
      </c>
      <c r="T23" s="138"/>
      <c r="U23" s="139"/>
      <c r="V23" s="144">
        <f t="shared" si="5"/>
        <v>0</v>
      </c>
      <c r="W23" s="145"/>
      <c r="X23" s="144">
        <f t="shared" si="6"/>
        <v>0</v>
      </c>
      <c r="Y23" s="140"/>
      <c r="Z23" s="29">
        <v>46</v>
      </c>
      <c r="AA23" s="30" t="s">
        <v>1233</v>
      </c>
      <c r="AB23" s="31" t="s">
        <v>314</v>
      </c>
      <c r="AC23" s="32" t="s">
        <v>1234</v>
      </c>
      <c r="AD23" s="138"/>
      <c r="AE23" s="139"/>
      <c r="AF23" s="144">
        <f t="shared" si="0"/>
        <v>0</v>
      </c>
      <c r="AG23" s="145"/>
      <c r="AH23" s="144">
        <f t="shared" si="1"/>
        <v>0</v>
      </c>
      <c r="AI23" s="29">
        <v>15</v>
      </c>
      <c r="AJ23" s="30" t="s">
        <v>1232</v>
      </c>
      <c r="AK23" s="31" t="s">
        <v>461</v>
      </c>
      <c r="AL23" s="32" t="s">
        <v>264</v>
      </c>
      <c r="AM23" s="138"/>
      <c r="AN23" s="139"/>
      <c r="AO23" s="144">
        <f t="shared" si="7"/>
        <v>0</v>
      </c>
      <c r="AP23" s="139"/>
      <c r="AQ23" s="144">
        <f t="shared" si="8"/>
        <v>0</v>
      </c>
      <c r="AR23" s="140"/>
      <c r="AS23" s="29">
        <v>46</v>
      </c>
      <c r="AT23" s="30" t="s">
        <v>1233</v>
      </c>
      <c r="AU23" s="31" t="s">
        <v>314</v>
      </c>
      <c r="AV23" s="32" t="s">
        <v>1234</v>
      </c>
      <c r="AW23" s="138"/>
      <c r="AX23" s="139"/>
      <c r="AY23" s="144">
        <f t="shared" si="9"/>
        <v>0</v>
      </c>
      <c r="AZ23" s="139"/>
      <c r="BA23" s="144">
        <f t="shared" si="10"/>
        <v>0</v>
      </c>
    </row>
    <row r="24" spans="1:53" ht="16.5" customHeight="1">
      <c r="A24" s="136">
        <v>16</v>
      </c>
      <c r="B24" s="18" t="s">
        <v>1235</v>
      </c>
      <c r="C24" s="19" t="s">
        <v>1236</v>
      </c>
      <c r="D24" s="20" t="s">
        <v>269</v>
      </c>
      <c r="E24" s="21"/>
      <c r="F24" s="137"/>
      <c r="G24" s="144">
        <f t="shared" si="2"/>
        <v>0</v>
      </c>
      <c r="H24" s="137">
        <f t="shared" si="3"/>
        <v>0</v>
      </c>
      <c r="I24" s="136">
        <v>47</v>
      </c>
      <c r="J24" s="18" t="s">
        <v>1237</v>
      </c>
      <c r="K24" s="19" t="s">
        <v>552</v>
      </c>
      <c r="L24" s="20" t="s">
        <v>67</v>
      </c>
      <c r="M24" s="21"/>
      <c r="N24" s="137"/>
      <c r="O24" s="144">
        <f t="shared" si="4"/>
        <v>0</v>
      </c>
      <c r="P24" s="29">
        <v>16</v>
      </c>
      <c r="Q24" s="30" t="s">
        <v>1235</v>
      </c>
      <c r="R24" s="31" t="s">
        <v>1236</v>
      </c>
      <c r="S24" s="32" t="s">
        <v>269</v>
      </c>
      <c r="T24" s="138"/>
      <c r="U24" s="139"/>
      <c r="V24" s="144">
        <f t="shared" si="5"/>
        <v>0</v>
      </c>
      <c r="W24" s="145"/>
      <c r="X24" s="144">
        <f t="shared" si="6"/>
        <v>0</v>
      </c>
      <c r="Y24" s="140"/>
      <c r="Z24" s="29">
        <v>47</v>
      </c>
      <c r="AA24" s="30" t="s">
        <v>1237</v>
      </c>
      <c r="AB24" s="31" t="s">
        <v>552</v>
      </c>
      <c r="AC24" s="32" t="s">
        <v>67</v>
      </c>
      <c r="AD24" s="138"/>
      <c r="AE24" s="139"/>
      <c r="AF24" s="144">
        <f t="shared" si="0"/>
        <v>0</v>
      </c>
      <c r="AG24" s="145"/>
      <c r="AH24" s="144">
        <f t="shared" si="1"/>
        <v>0</v>
      </c>
      <c r="AI24" s="29">
        <v>16</v>
      </c>
      <c r="AJ24" s="30" t="s">
        <v>1235</v>
      </c>
      <c r="AK24" s="31" t="s">
        <v>1236</v>
      </c>
      <c r="AL24" s="32" t="s">
        <v>269</v>
      </c>
      <c r="AM24" s="138"/>
      <c r="AN24" s="139"/>
      <c r="AO24" s="144">
        <f t="shared" si="7"/>
        <v>0</v>
      </c>
      <c r="AP24" s="139"/>
      <c r="AQ24" s="144">
        <f t="shared" si="8"/>
        <v>0</v>
      </c>
      <c r="AR24" s="140"/>
      <c r="AS24" s="29">
        <v>47</v>
      </c>
      <c r="AT24" s="30" t="s">
        <v>1237</v>
      </c>
      <c r="AU24" s="31" t="s">
        <v>552</v>
      </c>
      <c r="AV24" s="32" t="s">
        <v>67</v>
      </c>
      <c r="AW24" s="138"/>
      <c r="AX24" s="139"/>
      <c r="AY24" s="144">
        <f t="shared" si="9"/>
        <v>0</v>
      </c>
      <c r="AZ24" s="139"/>
      <c r="BA24" s="144">
        <f t="shared" si="10"/>
        <v>0</v>
      </c>
    </row>
    <row r="25" spans="1:53" ht="16.5" customHeight="1">
      <c r="A25" s="136">
        <v>17</v>
      </c>
      <c r="B25" s="18" t="s">
        <v>1238</v>
      </c>
      <c r="C25" s="19" t="s">
        <v>1239</v>
      </c>
      <c r="D25" s="20" t="s">
        <v>280</v>
      </c>
      <c r="E25" s="21"/>
      <c r="F25" s="137"/>
      <c r="G25" s="144">
        <f t="shared" si="2"/>
        <v>0</v>
      </c>
      <c r="H25" s="137">
        <f t="shared" si="3"/>
        <v>0</v>
      </c>
      <c r="I25" s="136">
        <v>48</v>
      </c>
      <c r="J25" s="18" t="s">
        <v>1240</v>
      </c>
      <c r="K25" s="19" t="s">
        <v>1023</v>
      </c>
      <c r="L25" s="20" t="s">
        <v>296</v>
      </c>
      <c r="M25" s="21"/>
      <c r="N25" s="137"/>
      <c r="O25" s="144">
        <f t="shared" si="4"/>
        <v>0</v>
      </c>
      <c r="P25" s="29">
        <v>17</v>
      </c>
      <c r="Q25" s="30" t="s">
        <v>1238</v>
      </c>
      <c r="R25" s="31" t="s">
        <v>1239</v>
      </c>
      <c r="S25" s="32" t="s">
        <v>280</v>
      </c>
      <c r="T25" s="138"/>
      <c r="U25" s="139"/>
      <c r="V25" s="144">
        <f t="shared" si="5"/>
        <v>0</v>
      </c>
      <c r="W25" s="145"/>
      <c r="X25" s="144">
        <f t="shared" si="6"/>
        <v>0</v>
      </c>
      <c r="Y25" s="140"/>
      <c r="Z25" s="29">
        <v>48</v>
      </c>
      <c r="AA25" s="30" t="s">
        <v>1240</v>
      </c>
      <c r="AB25" s="31" t="s">
        <v>1023</v>
      </c>
      <c r="AC25" s="32" t="s">
        <v>296</v>
      </c>
      <c r="AD25" s="138"/>
      <c r="AE25" s="139"/>
      <c r="AF25" s="144">
        <f t="shared" si="0"/>
        <v>0</v>
      </c>
      <c r="AG25" s="145"/>
      <c r="AH25" s="144">
        <f t="shared" si="1"/>
        <v>0</v>
      </c>
      <c r="AI25" s="29">
        <v>17</v>
      </c>
      <c r="AJ25" s="30" t="s">
        <v>1238</v>
      </c>
      <c r="AK25" s="31" t="s">
        <v>1239</v>
      </c>
      <c r="AL25" s="32" t="s">
        <v>280</v>
      </c>
      <c r="AM25" s="138"/>
      <c r="AN25" s="139"/>
      <c r="AO25" s="144">
        <f t="shared" si="7"/>
        <v>0</v>
      </c>
      <c r="AP25" s="139"/>
      <c r="AQ25" s="144">
        <f t="shared" si="8"/>
        <v>0</v>
      </c>
      <c r="AR25" s="140"/>
      <c r="AS25" s="29">
        <v>48</v>
      </c>
      <c r="AT25" s="30" t="s">
        <v>1240</v>
      </c>
      <c r="AU25" s="31" t="s">
        <v>1023</v>
      </c>
      <c r="AV25" s="32" t="s">
        <v>296</v>
      </c>
      <c r="AW25" s="138"/>
      <c r="AX25" s="139"/>
      <c r="AY25" s="144">
        <f t="shared" si="9"/>
        <v>0</v>
      </c>
      <c r="AZ25" s="139"/>
      <c r="BA25" s="144">
        <f t="shared" si="10"/>
        <v>0</v>
      </c>
    </row>
    <row r="26" spans="1:53" ht="16.5" customHeight="1">
      <c r="A26" s="136">
        <v>18</v>
      </c>
      <c r="B26" s="18" t="s">
        <v>1241</v>
      </c>
      <c r="C26" s="19" t="s">
        <v>1139</v>
      </c>
      <c r="D26" s="20" t="s">
        <v>1242</v>
      </c>
      <c r="E26" s="21"/>
      <c r="F26" s="137"/>
      <c r="G26" s="144">
        <f t="shared" si="2"/>
        <v>0</v>
      </c>
      <c r="H26" s="137">
        <f aca="true" t="shared" si="11" ref="H26:H39">ROUND((F26*2+G26)/3,0)</f>
        <v>0</v>
      </c>
      <c r="I26" s="136">
        <v>49</v>
      </c>
      <c r="J26" s="18" t="s">
        <v>1243</v>
      </c>
      <c r="K26" s="19" t="s">
        <v>1244</v>
      </c>
      <c r="L26" s="20" t="s">
        <v>101</v>
      </c>
      <c r="M26" s="21"/>
      <c r="N26" s="137"/>
      <c r="O26" s="144">
        <f t="shared" si="4"/>
        <v>0</v>
      </c>
      <c r="P26" s="29">
        <v>18</v>
      </c>
      <c r="Q26" s="30" t="s">
        <v>1241</v>
      </c>
      <c r="R26" s="31" t="s">
        <v>1139</v>
      </c>
      <c r="S26" s="32" t="s">
        <v>1242</v>
      </c>
      <c r="T26" s="138"/>
      <c r="U26" s="139"/>
      <c r="V26" s="144">
        <f t="shared" si="5"/>
        <v>0</v>
      </c>
      <c r="W26" s="145"/>
      <c r="X26" s="144">
        <f t="shared" si="6"/>
        <v>0</v>
      </c>
      <c r="Y26" s="140"/>
      <c r="Z26" s="29">
        <v>49</v>
      </c>
      <c r="AA26" s="30" t="s">
        <v>1243</v>
      </c>
      <c r="AB26" s="31" t="s">
        <v>1244</v>
      </c>
      <c r="AC26" s="32" t="s">
        <v>101</v>
      </c>
      <c r="AD26" s="138"/>
      <c r="AE26" s="139"/>
      <c r="AF26" s="144">
        <f t="shared" si="0"/>
        <v>0</v>
      </c>
      <c r="AG26" s="145"/>
      <c r="AH26" s="144">
        <f t="shared" si="1"/>
        <v>0</v>
      </c>
      <c r="AI26" s="29">
        <v>18</v>
      </c>
      <c r="AJ26" s="30" t="s">
        <v>1241</v>
      </c>
      <c r="AK26" s="31" t="s">
        <v>1139</v>
      </c>
      <c r="AL26" s="32" t="s">
        <v>1242</v>
      </c>
      <c r="AM26" s="138"/>
      <c r="AN26" s="139"/>
      <c r="AO26" s="144">
        <f t="shared" si="7"/>
        <v>0</v>
      </c>
      <c r="AP26" s="139"/>
      <c r="AQ26" s="144">
        <f t="shared" si="8"/>
        <v>0</v>
      </c>
      <c r="AR26" s="140"/>
      <c r="AS26" s="29">
        <v>49</v>
      </c>
      <c r="AT26" s="30" t="s">
        <v>1243</v>
      </c>
      <c r="AU26" s="31" t="s">
        <v>1244</v>
      </c>
      <c r="AV26" s="32" t="s">
        <v>101</v>
      </c>
      <c r="AW26" s="138"/>
      <c r="AX26" s="139"/>
      <c r="AY26" s="144">
        <f t="shared" si="9"/>
        <v>0</v>
      </c>
      <c r="AZ26" s="139"/>
      <c r="BA26" s="144">
        <f t="shared" si="10"/>
        <v>0</v>
      </c>
    </row>
    <row r="27" spans="1:53" ht="16.5" customHeight="1">
      <c r="A27" s="136">
        <v>19</v>
      </c>
      <c r="B27" s="18" t="s">
        <v>1245</v>
      </c>
      <c r="C27" s="19" t="s">
        <v>1246</v>
      </c>
      <c r="D27" s="20" t="s">
        <v>92</v>
      </c>
      <c r="E27" s="21"/>
      <c r="F27" s="137"/>
      <c r="G27" s="144">
        <f t="shared" si="2"/>
        <v>0</v>
      </c>
      <c r="H27" s="137">
        <f t="shared" si="11"/>
        <v>0</v>
      </c>
      <c r="I27" s="136">
        <v>50</v>
      </c>
      <c r="J27" s="18" t="s">
        <v>1247</v>
      </c>
      <c r="K27" s="19" t="s">
        <v>438</v>
      </c>
      <c r="L27" s="20" t="s">
        <v>101</v>
      </c>
      <c r="M27" s="21"/>
      <c r="N27" s="137"/>
      <c r="O27" s="144">
        <f t="shared" si="4"/>
        <v>0</v>
      </c>
      <c r="P27" s="29">
        <v>19</v>
      </c>
      <c r="Q27" s="30" t="s">
        <v>1245</v>
      </c>
      <c r="R27" s="31" t="s">
        <v>1246</v>
      </c>
      <c r="S27" s="32" t="s">
        <v>92</v>
      </c>
      <c r="T27" s="138"/>
      <c r="U27" s="139"/>
      <c r="V27" s="144">
        <f t="shared" si="5"/>
        <v>0</v>
      </c>
      <c r="W27" s="145"/>
      <c r="X27" s="144">
        <f t="shared" si="6"/>
        <v>0</v>
      </c>
      <c r="Y27" s="140"/>
      <c r="Z27" s="29">
        <v>50</v>
      </c>
      <c r="AA27" s="30" t="s">
        <v>1247</v>
      </c>
      <c r="AB27" s="31" t="s">
        <v>438</v>
      </c>
      <c r="AC27" s="32" t="s">
        <v>101</v>
      </c>
      <c r="AD27" s="138"/>
      <c r="AE27" s="139"/>
      <c r="AF27" s="144">
        <f t="shared" si="0"/>
        <v>0</v>
      </c>
      <c r="AG27" s="145"/>
      <c r="AH27" s="144">
        <f t="shared" si="1"/>
        <v>0</v>
      </c>
      <c r="AI27" s="29">
        <v>19</v>
      </c>
      <c r="AJ27" s="30" t="s">
        <v>1245</v>
      </c>
      <c r="AK27" s="31" t="s">
        <v>1246</v>
      </c>
      <c r="AL27" s="32" t="s">
        <v>92</v>
      </c>
      <c r="AM27" s="138"/>
      <c r="AN27" s="139"/>
      <c r="AO27" s="144">
        <f t="shared" si="7"/>
        <v>0</v>
      </c>
      <c r="AP27" s="139"/>
      <c r="AQ27" s="144">
        <f t="shared" si="8"/>
        <v>0</v>
      </c>
      <c r="AR27" s="140"/>
      <c r="AS27" s="29">
        <v>50</v>
      </c>
      <c r="AT27" s="30" t="s">
        <v>1247</v>
      </c>
      <c r="AU27" s="31" t="s">
        <v>438</v>
      </c>
      <c r="AV27" s="32" t="s">
        <v>101</v>
      </c>
      <c r="AW27" s="138"/>
      <c r="AX27" s="139"/>
      <c r="AY27" s="144">
        <f t="shared" si="9"/>
        <v>0</v>
      </c>
      <c r="AZ27" s="139"/>
      <c r="BA27" s="144">
        <f t="shared" si="10"/>
        <v>0</v>
      </c>
    </row>
    <row r="28" spans="1:53" ht="16.5" customHeight="1">
      <c r="A28" s="136">
        <v>20</v>
      </c>
      <c r="B28" s="18" t="s">
        <v>1248</v>
      </c>
      <c r="C28" s="19" t="s">
        <v>39</v>
      </c>
      <c r="D28" s="20" t="s">
        <v>1120</v>
      </c>
      <c r="E28" s="21"/>
      <c r="F28" s="137"/>
      <c r="G28" s="144">
        <f t="shared" si="2"/>
        <v>0</v>
      </c>
      <c r="H28" s="137">
        <f t="shared" si="11"/>
        <v>0</v>
      </c>
      <c r="I28" s="136">
        <v>51</v>
      </c>
      <c r="J28" s="18" t="s">
        <v>1249</v>
      </c>
      <c r="K28" s="19" t="s">
        <v>314</v>
      </c>
      <c r="L28" s="20" t="s">
        <v>375</v>
      </c>
      <c r="M28" s="21"/>
      <c r="N28" s="137"/>
      <c r="O28" s="144">
        <f t="shared" si="4"/>
        <v>0</v>
      </c>
      <c r="P28" s="29">
        <v>20</v>
      </c>
      <c r="Q28" s="30" t="s">
        <v>1248</v>
      </c>
      <c r="R28" s="31" t="s">
        <v>39</v>
      </c>
      <c r="S28" s="32" t="s">
        <v>1120</v>
      </c>
      <c r="T28" s="138"/>
      <c r="U28" s="139"/>
      <c r="V28" s="144">
        <f t="shared" si="5"/>
        <v>0</v>
      </c>
      <c r="W28" s="145"/>
      <c r="X28" s="144">
        <f t="shared" si="6"/>
        <v>0</v>
      </c>
      <c r="Y28" s="140"/>
      <c r="Z28" s="29">
        <v>51</v>
      </c>
      <c r="AA28" s="30" t="s">
        <v>1249</v>
      </c>
      <c r="AB28" s="31" t="s">
        <v>314</v>
      </c>
      <c r="AC28" s="32" t="s">
        <v>375</v>
      </c>
      <c r="AD28" s="138"/>
      <c r="AE28" s="139"/>
      <c r="AF28" s="144">
        <f t="shared" si="0"/>
        <v>0</v>
      </c>
      <c r="AG28" s="145"/>
      <c r="AH28" s="144">
        <f t="shared" si="1"/>
        <v>0</v>
      </c>
      <c r="AI28" s="29">
        <v>20</v>
      </c>
      <c r="AJ28" s="30" t="s">
        <v>1248</v>
      </c>
      <c r="AK28" s="31" t="s">
        <v>39</v>
      </c>
      <c r="AL28" s="32" t="s">
        <v>1120</v>
      </c>
      <c r="AM28" s="138"/>
      <c r="AN28" s="139"/>
      <c r="AO28" s="144">
        <f t="shared" si="7"/>
        <v>0</v>
      </c>
      <c r="AP28" s="139"/>
      <c r="AQ28" s="144">
        <f t="shared" si="8"/>
        <v>0</v>
      </c>
      <c r="AR28" s="140"/>
      <c r="AS28" s="29">
        <v>51</v>
      </c>
      <c r="AT28" s="30" t="s">
        <v>1249</v>
      </c>
      <c r="AU28" s="31" t="s">
        <v>314</v>
      </c>
      <c r="AV28" s="32" t="s">
        <v>375</v>
      </c>
      <c r="AW28" s="138"/>
      <c r="AX28" s="139"/>
      <c r="AY28" s="144">
        <f t="shared" si="9"/>
        <v>0</v>
      </c>
      <c r="AZ28" s="139"/>
      <c r="BA28" s="144">
        <f t="shared" si="10"/>
        <v>0</v>
      </c>
    </row>
    <row r="29" spans="1:53" ht="16.5" customHeight="1">
      <c r="A29" s="136">
        <v>21</v>
      </c>
      <c r="B29" s="18" t="s">
        <v>1250</v>
      </c>
      <c r="C29" s="19" t="s">
        <v>1251</v>
      </c>
      <c r="D29" s="20" t="s">
        <v>524</v>
      </c>
      <c r="E29" s="21"/>
      <c r="F29" s="137"/>
      <c r="G29" s="144">
        <f t="shared" si="2"/>
        <v>0</v>
      </c>
      <c r="H29" s="137">
        <f t="shared" si="11"/>
        <v>0</v>
      </c>
      <c r="I29" s="136">
        <v>52</v>
      </c>
      <c r="J29" s="18" t="s">
        <v>1252</v>
      </c>
      <c r="K29" s="19" t="s">
        <v>1253</v>
      </c>
      <c r="L29" s="20" t="s">
        <v>122</v>
      </c>
      <c r="M29" s="21"/>
      <c r="N29" s="137"/>
      <c r="O29" s="144">
        <f t="shared" si="4"/>
        <v>0</v>
      </c>
      <c r="P29" s="29">
        <v>21</v>
      </c>
      <c r="Q29" s="30" t="s">
        <v>1250</v>
      </c>
      <c r="R29" s="31" t="s">
        <v>1251</v>
      </c>
      <c r="S29" s="32" t="s">
        <v>524</v>
      </c>
      <c r="T29" s="138"/>
      <c r="U29" s="139"/>
      <c r="V29" s="144">
        <f t="shared" si="5"/>
        <v>0</v>
      </c>
      <c r="W29" s="145"/>
      <c r="X29" s="144">
        <f t="shared" si="6"/>
        <v>0</v>
      </c>
      <c r="Y29" s="140"/>
      <c r="Z29" s="29">
        <v>52</v>
      </c>
      <c r="AA29" s="30" t="s">
        <v>1252</v>
      </c>
      <c r="AB29" s="31" t="s">
        <v>1253</v>
      </c>
      <c r="AC29" s="32" t="s">
        <v>122</v>
      </c>
      <c r="AD29" s="138"/>
      <c r="AE29" s="139"/>
      <c r="AF29" s="144">
        <f t="shared" si="0"/>
        <v>0</v>
      </c>
      <c r="AG29" s="145"/>
      <c r="AH29" s="144">
        <f t="shared" si="1"/>
        <v>0</v>
      </c>
      <c r="AI29" s="29">
        <v>21</v>
      </c>
      <c r="AJ29" s="30" t="s">
        <v>1250</v>
      </c>
      <c r="AK29" s="31" t="s">
        <v>1251</v>
      </c>
      <c r="AL29" s="32" t="s">
        <v>524</v>
      </c>
      <c r="AM29" s="138"/>
      <c r="AN29" s="139"/>
      <c r="AO29" s="144">
        <f t="shared" si="7"/>
        <v>0</v>
      </c>
      <c r="AP29" s="139"/>
      <c r="AQ29" s="144">
        <f t="shared" si="8"/>
        <v>0</v>
      </c>
      <c r="AR29" s="140"/>
      <c r="AS29" s="29">
        <v>52</v>
      </c>
      <c r="AT29" s="30" t="s">
        <v>1252</v>
      </c>
      <c r="AU29" s="31" t="s">
        <v>1253</v>
      </c>
      <c r="AV29" s="32" t="s">
        <v>122</v>
      </c>
      <c r="AW29" s="138"/>
      <c r="AX29" s="139"/>
      <c r="AY29" s="144">
        <f t="shared" si="9"/>
        <v>0</v>
      </c>
      <c r="AZ29" s="139"/>
      <c r="BA29" s="144">
        <f t="shared" si="10"/>
        <v>0</v>
      </c>
    </row>
    <row r="30" spans="1:53" ht="16.5" customHeight="1">
      <c r="A30" s="136">
        <v>22</v>
      </c>
      <c r="B30" s="18" t="s">
        <v>1254</v>
      </c>
      <c r="C30" s="19" t="s">
        <v>1255</v>
      </c>
      <c r="D30" s="20" t="s">
        <v>1256</v>
      </c>
      <c r="E30" s="21"/>
      <c r="F30" s="137"/>
      <c r="G30" s="144">
        <f t="shared" si="2"/>
        <v>0</v>
      </c>
      <c r="H30" s="137">
        <f t="shared" si="11"/>
        <v>0</v>
      </c>
      <c r="I30" s="136">
        <v>53</v>
      </c>
      <c r="J30" s="18" t="s">
        <v>1257</v>
      </c>
      <c r="K30" s="19" t="s">
        <v>1258</v>
      </c>
      <c r="L30" s="20" t="s">
        <v>122</v>
      </c>
      <c r="M30" s="21"/>
      <c r="N30" s="137"/>
      <c r="O30" s="144">
        <f t="shared" si="4"/>
        <v>0</v>
      </c>
      <c r="P30" s="29">
        <v>22</v>
      </c>
      <c r="Q30" s="30" t="s">
        <v>1254</v>
      </c>
      <c r="R30" s="31" t="s">
        <v>1255</v>
      </c>
      <c r="S30" s="32" t="s">
        <v>1256</v>
      </c>
      <c r="T30" s="138"/>
      <c r="U30" s="139"/>
      <c r="V30" s="144">
        <f t="shared" si="5"/>
        <v>0</v>
      </c>
      <c r="W30" s="145"/>
      <c r="X30" s="144">
        <f t="shared" si="6"/>
        <v>0</v>
      </c>
      <c r="Y30" s="140"/>
      <c r="Z30" s="29">
        <v>53</v>
      </c>
      <c r="AA30" s="30" t="s">
        <v>1257</v>
      </c>
      <c r="AB30" s="31" t="s">
        <v>1258</v>
      </c>
      <c r="AC30" s="32" t="s">
        <v>122</v>
      </c>
      <c r="AD30" s="138"/>
      <c r="AE30" s="139"/>
      <c r="AF30" s="144">
        <f t="shared" si="0"/>
        <v>0</v>
      </c>
      <c r="AG30" s="145"/>
      <c r="AH30" s="144">
        <f t="shared" si="1"/>
        <v>0</v>
      </c>
      <c r="AI30" s="29">
        <v>22</v>
      </c>
      <c r="AJ30" s="30" t="s">
        <v>1254</v>
      </c>
      <c r="AK30" s="31" t="s">
        <v>1255</v>
      </c>
      <c r="AL30" s="32" t="s">
        <v>1256</v>
      </c>
      <c r="AM30" s="138"/>
      <c r="AN30" s="139"/>
      <c r="AO30" s="144">
        <f t="shared" si="7"/>
        <v>0</v>
      </c>
      <c r="AP30" s="139"/>
      <c r="AQ30" s="144">
        <f t="shared" si="8"/>
        <v>0</v>
      </c>
      <c r="AR30" s="140"/>
      <c r="AS30" s="29">
        <v>53</v>
      </c>
      <c r="AT30" s="30" t="s">
        <v>1257</v>
      </c>
      <c r="AU30" s="31" t="s">
        <v>1258</v>
      </c>
      <c r="AV30" s="32" t="s">
        <v>122</v>
      </c>
      <c r="AW30" s="138"/>
      <c r="AX30" s="139"/>
      <c r="AY30" s="144">
        <f t="shared" si="9"/>
        <v>0</v>
      </c>
      <c r="AZ30" s="139"/>
      <c r="BA30" s="144">
        <f t="shared" si="10"/>
        <v>0</v>
      </c>
    </row>
    <row r="31" spans="1:53" ht="16.5" customHeight="1">
      <c r="A31" s="136">
        <v>23</v>
      </c>
      <c r="B31" s="18" t="s">
        <v>1259</v>
      </c>
      <c r="C31" s="19" t="s">
        <v>1139</v>
      </c>
      <c r="D31" s="20" t="s">
        <v>803</v>
      </c>
      <c r="E31" s="21"/>
      <c r="F31" s="137"/>
      <c r="G31" s="144">
        <f t="shared" si="2"/>
        <v>0</v>
      </c>
      <c r="H31" s="137">
        <f t="shared" si="11"/>
        <v>0</v>
      </c>
      <c r="I31" s="136">
        <v>54</v>
      </c>
      <c r="J31" s="18" t="s">
        <v>1260</v>
      </c>
      <c r="K31" s="19" t="s">
        <v>1261</v>
      </c>
      <c r="L31" s="20" t="s">
        <v>471</v>
      </c>
      <c r="M31" s="21"/>
      <c r="N31" s="137"/>
      <c r="O31" s="144">
        <f t="shared" si="4"/>
        <v>0</v>
      </c>
      <c r="P31" s="29">
        <v>23</v>
      </c>
      <c r="Q31" s="30" t="s">
        <v>1259</v>
      </c>
      <c r="R31" s="31" t="s">
        <v>1139</v>
      </c>
      <c r="S31" s="32" t="s">
        <v>803</v>
      </c>
      <c r="T31" s="138"/>
      <c r="U31" s="139"/>
      <c r="V31" s="144">
        <f t="shared" si="5"/>
        <v>0</v>
      </c>
      <c r="W31" s="145"/>
      <c r="X31" s="144">
        <f t="shared" si="6"/>
        <v>0</v>
      </c>
      <c r="Y31" s="140"/>
      <c r="Z31" s="29">
        <v>54</v>
      </c>
      <c r="AA31" s="30" t="s">
        <v>1260</v>
      </c>
      <c r="AB31" s="31" t="s">
        <v>1261</v>
      </c>
      <c r="AC31" s="32" t="s">
        <v>471</v>
      </c>
      <c r="AD31" s="138"/>
      <c r="AE31" s="139"/>
      <c r="AF31" s="144">
        <f t="shared" si="0"/>
        <v>0</v>
      </c>
      <c r="AG31" s="145"/>
      <c r="AH31" s="144">
        <f t="shared" si="1"/>
        <v>0</v>
      </c>
      <c r="AI31" s="29">
        <v>23</v>
      </c>
      <c r="AJ31" s="30" t="s">
        <v>1259</v>
      </c>
      <c r="AK31" s="31" t="s">
        <v>1139</v>
      </c>
      <c r="AL31" s="32" t="s">
        <v>803</v>
      </c>
      <c r="AM31" s="138"/>
      <c r="AN31" s="139"/>
      <c r="AO31" s="144">
        <f t="shared" si="7"/>
        <v>0</v>
      </c>
      <c r="AP31" s="139"/>
      <c r="AQ31" s="144">
        <f t="shared" si="8"/>
        <v>0</v>
      </c>
      <c r="AR31" s="140"/>
      <c r="AS31" s="29">
        <v>54</v>
      </c>
      <c r="AT31" s="30" t="s">
        <v>1260</v>
      </c>
      <c r="AU31" s="31" t="s">
        <v>1261</v>
      </c>
      <c r="AV31" s="32" t="s">
        <v>471</v>
      </c>
      <c r="AW31" s="138"/>
      <c r="AX31" s="139"/>
      <c r="AY31" s="144">
        <f t="shared" si="9"/>
        <v>0</v>
      </c>
      <c r="AZ31" s="139"/>
      <c r="BA31" s="144">
        <f t="shared" si="10"/>
        <v>0</v>
      </c>
    </row>
    <row r="32" spans="1:53" ht="16.5" customHeight="1">
      <c r="A32" s="136">
        <v>24</v>
      </c>
      <c r="B32" s="18" t="s">
        <v>1262</v>
      </c>
      <c r="C32" s="19" t="s">
        <v>208</v>
      </c>
      <c r="D32" s="20" t="s">
        <v>125</v>
      </c>
      <c r="E32" s="21"/>
      <c r="F32" s="137"/>
      <c r="G32" s="144">
        <f t="shared" si="2"/>
        <v>0</v>
      </c>
      <c r="H32" s="137">
        <f t="shared" si="11"/>
        <v>0</v>
      </c>
      <c r="I32" s="136">
        <v>55</v>
      </c>
      <c r="J32" s="18" t="s">
        <v>1263</v>
      </c>
      <c r="K32" s="19" t="s">
        <v>1264</v>
      </c>
      <c r="L32" s="20" t="s">
        <v>673</v>
      </c>
      <c r="M32" s="21"/>
      <c r="N32" s="137"/>
      <c r="O32" s="144">
        <f t="shared" si="4"/>
        <v>0</v>
      </c>
      <c r="P32" s="29">
        <v>24</v>
      </c>
      <c r="Q32" s="30" t="s">
        <v>1262</v>
      </c>
      <c r="R32" s="31" t="s">
        <v>208</v>
      </c>
      <c r="S32" s="32" t="s">
        <v>125</v>
      </c>
      <c r="T32" s="138"/>
      <c r="U32" s="139"/>
      <c r="V32" s="144">
        <f t="shared" si="5"/>
        <v>0</v>
      </c>
      <c r="W32" s="145"/>
      <c r="X32" s="144">
        <f t="shared" si="6"/>
        <v>0</v>
      </c>
      <c r="Y32" s="140"/>
      <c r="Z32" s="29">
        <v>55</v>
      </c>
      <c r="AA32" s="30" t="s">
        <v>1263</v>
      </c>
      <c r="AB32" s="31" t="s">
        <v>1264</v>
      </c>
      <c r="AC32" s="32" t="s">
        <v>673</v>
      </c>
      <c r="AD32" s="138"/>
      <c r="AE32" s="139"/>
      <c r="AF32" s="144">
        <f t="shared" si="0"/>
        <v>0</v>
      </c>
      <c r="AG32" s="145"/>
      <c r="AH32" s="144">
        <f t="shared" si="1"/>
        <v>0</v>
      </c>
      <c r="AI32" s="29">
        <v>24</v>
      </c>
      <c r="AJ32" s="30" t="s">
        <v>1262</v>
      </c>
      <c r="AK32" s="31" t="s">
        <v>208</v>
      </c>
      <c r="AL32" s="32" t="s">
        <v>125</v>
      </c>
      <c r="AM32" s="138"/>
      <c r="AN32" s="139"/>
      <c r="AO32" s="144">
        <f t="shared" si="7"/>
        <v>0</v>
      </c>
      <c r="AP32" s="139"/>
      <c r="AQ32" s="144">
        <f t="shared" si="8"/>
        <v>0</v>
      </c>
      <c r="AR32" s="140"/>
      <c r="AS32" s="29">
        <v>55</v>
      </c>
      <c r="AT32" s="30" t="s">
        <v>1263</v>
      </c>
      <c r="AU32" s="31" t="s">
        <v>1264</v>
      </c>
      <c r="AV32" s="32" t="s">
        <v>673</v>
      </c>
      <c r="AW32" s="138"/>
      <c r="AX32" s="139"/>
      <c r="AY32" s="144">
        <f t="shared" si="9"/>
        <v>0</v>
      </c>
      <c r="AZ32" s="139"/>
      <c r="BA32" s="144">
        <f t="shared" si="10"/>
        <v>0</v>
      </c>
    </row>
    <row r="33" spans="1:53" ht="16.5" customHeight="1">
      <c r="A33" s="136">
        <v>25</v>
      </c>
      <c r="B33" s="18" t="s">
        <v>1265</v>
      </c>
      <c r="C33" s="19" t="s">
        <v>1266</v>
      </c>
      <c r="D33" s="20" t="s">
        <v>828</v>
      </c>
      <c r="E33" s="21"/>
      <c r="F33" s="137"/>
      <c r="G33" s="144">
        <f t="shared" si="2"/>
        <v>0</v>
      </c>
      <c r="H33" s="137">
        <f t="shared" si="11"/>
        <v>0</v>
      </c>
      <c r="I33" s="136">
        <v>56</v>
      </c>
      <c r="J33" s="18" t="s">
        <v>1267</v>
      </c>
      <c r="K33" s="19" t="s">
        <v>1268</v>
      </c>
      <c r="L33" s="20" t="s">
        <v>1269</v>
      </c>
      <c r="M33" s="21"/>
      <c r="N33" s="137"/>
      <c r="O33" s="144">
        <f t="shared" si="4"/>
        <v>0</v>
      </c>
      <c r="P33" s="29">
        <v>25</v>
      </c>
      <c r="Q33" s="30" t="s">
        <v>1265</v>
      </c>
      <c r="R33" s="31" t="s">
        <v>1266</v>
      </c>
      <c r="S33" s="32" t="s">
        <v>828</v>
      </c>
      <c r="T33" s="138"/>
      <c r="U33" s="139"/>
      <c r="V33" s="144">
        <f t="shared" si="5"/>
        <v>0</v>
      </c>
      <c r="W33" s="145"/>
      <c r="X33" s="144">
        <f t="shared" si="6"/>
        <v>0</v>
      </c>
      <c r="Y33" s="140"/>
      <c r="Z33" s="29">
        <v>56</v>
      </c>
      <c r="AA33" s="30" t="s">
        <v>1267</v>
      </c>
      <c r="AB33" s="31" t="s">
        <v>1268</v>
      </c>
      <c r="AC33" s="32" t="s">
        <v>1269</v>
      </c>
      <c r="AD33" s="138"/>
      <c r="AE33" s="139"/>
      <c r="AF33" s="144">
        <f t="shared" si="0"/>
        <v>0</v>
      </c>
      <c r="AG33" s="145"/>
      <c r="AH33" s="144">
        <f t="shared" si="1"/>
        <v>0</v>
      </c>
      <c r="AI33" s="29">
        <v>25</v>
      </c>
      <c r="AJ33" s="30" t="s">
        <v>1265</v>
      </c>
      <c r="AK33" s="31" t="s">
        <v>1266</v>
      </c>
      <c r="AL33" s="32" t="s">
        <v>828</v>
      </c>
      <c r="AM33" s="138"/>
      <c r="AN33" s="139"/>
      <c r="AO33" s="144">
        <f t="shared" si="7"/>
        <v>0</v>
      </c>
      <c r="AP33" s="139"/>
      <c r="AQ33" s="144">
        <f t="shared" si="8"/>
        <v>0</v>
      </c>
      <c r="AR33" s="140"/>
      <c r="AS33" s="29">
        <v>56</v>
      </c>
      <c r="AT33" s="30" t="s">
        <v>1267</v>
      </c>
      <c r="AU33" s="31" t="s">
        <v>1268</v>
      </c>
      <c r="AV33" s="32" t="s">
        <v>1269</v>
      </c>
      <c r="AW33" s="138"/>
      <c r="AX33" s="139"/>
      <c r="AY33" s="144">
        <f t="shared" si="9"/>
        <v>0</v>
      </c>
      <c r="AZ33" s="139"/>
      <c r="BA33" s="144">
        <f t="shared" si="10"/>
        <v>0</v>
      </c>
    </row>
    <row r="34" spans="1:53" ht="16.5" customHeight="1">
      <c r="A34" s="136">
        <v>26</v>
      </c>
      <c r="B34" s="18" t="s">
        <v>1270</v>
      </c>
      <c r="C34" s="19" t="s">
        <v>954</v>
      </c>
      <c r="D34" s="20" t="s">
        <v>828</v>
      </c>
      <c r="E34" s="21"/>
      <c r="F34" s="137"/>
      <c r="G34" s="144">
        <f t="shared" si="2"/>
        <v>0</v>
      </c>
      <c r="H34" s="137">
        <f t="shared" si="11"/>
        <v>0</v>
      </c>
      <c r="I34" s="136">
        <v>57</v>
      </c>
      <c r="J34" s="18" t="s">
        <v>1271</v>
      </c>
      <c r="K34" s="19" t="s">
        <v>1272</v>
      </c>
      <c r="L34" s="20" t="s">
        <v>1273</v>
      </c>
      <c r="M34" s="21"/>
      <c r="N34" s="137"/>
      <c r="O34" s="144">
        <f t="shared" si="4"/>
        <v>0</v>
      </c>
      <c r="P34" s="29">
        <v>26</v>
      </c>
      <c r="Q34" s="30" t="s">
        <v>1270</v>
      </c>
      <c r="R34" s="31" t="s">
        <v>954</v>
      </c>
      <c r="S34" s="32" t="s">
        <v>828</v>
      </c>
      <c r="T34" s="138"/>
      <c r="U34" s="139"/>
      <c r="V34" s="144">
        <f t="shared" si="5"/>
        <v>0</v>
      </c>
      <c r="W34" s="145"/>
      <c r="X34" s="144">
        <f t="shared" si="6"/>
        <v>0</v>
      </c>
      <c r="Y34" s="140"/>
      <c r="Z34" s="29">
        <v>57</v>
      </c>
      <c r="AA34" s="30" t="s">
        <v>1271</v>
      </c>
      <c r="AB34" s="31" t="s">
        <v>1272</v>
      </c>
      <c r="AC34" s="32" t="s">
        <v>1273</v>
      </c>
      <c r="AD34" s="138"/>
      <c r="AE34" s="139"/>
      <c r="AF34" s="144">
        <f t="shared" si="0"/>
        <v>0</v>
      </c>
      <c r="AG34" s="145"/>
      <c r="AH34" s="144">
        <f t="shared" si="1"/>
        <v>0</v>
      </c>
      <c r="AI34" s="29">
        <v>26</v>
      </c>
      <c r="AJ34" s="30" t="s">
        <v>1270</v>
      </c>
      <c r="AK34" s="31" t="s">
        <v>954</v>
      </c>
      <c r="AL34" s="32" t="s">
        <v>828</v>
      </c>
      <c r="AM34" s="138"/>
      <c r="AN34" s="139"/>
      <c r="AO34" s="144">
        <f t="shared" si="7"/>
        <v>0</v>
      </c>
      <c r="AP34" s="139"/>
      <c r="AQ34" s="144">
        <f t="shared" si="8"/>
        <v>0</v>
      </c>
      <c r="AR34" s="140"/>
      <c r="AS34" s="29">
        <v>57</v>
      </c>
      <c r="AT34" s="30" t="s">
        <v>1271</v>
      </c>
      <c r="AU34" s="31" t="s">
        <v>1272</v>
      </c>
      <c r="AV34" s="32" t="s">
        <v>1273</v>
      </c>
      <c r="AW34" s="138"/>
      <c r="AX34" s="139"/>
      <c r="AY34" s="144">
        <f t="shared" si="9"/>
        <v>0</v>
      </c>
      <c r="AZ34" s="139"/>
      <c r="BA34" s="144">
        <f t="shared" si="10"/>
        <v>0</v>
      </c>
    </row>
    <row r="35" spans="1:53" ht="16.5" customHeight="1">
      <c r="A35" s="136">
        <v>27</v>
      </c>
      <c r="B35" s="18" t="s">
        <v>1274</v>
      </c>
      <c r="C35" s="19" t="s">
        <v>569</v>
      </c>
      <c r="D35" s="20" t="s">
        <v>702</v>
      </c>
      <c r="E35" s="21"/>
      <c r="F35" s="137"/>
      <c r="G35" s="144">
        <f t="shared" si="2"/>
        <v>0</v>
      </c>
      <c r="H35" s="137">
        <f>ROUND((F35*2+G35)/3,0)</f>
        <v>0</v>
      </c>
      <c r="I35" s="136">
        <v>58</v>
      </c>
      <c r="J35" s="18" t="s">
        <v>1275</v>
      </c>
      <c r="K35" s="19" t="s">
        <v>276</v>
      </c>
      <c r="L35" s="20" t="s">
        <v>1276</v>
      </c>
      <c r="M35" s="21"/>
      <c r="N35" s="137"/>
      <c r="O35" s="144">
        <f t="shared" si="4"/>
        <v>0</v>
      </c>
      <c r="P35" s="29">
        <v>27</v>
      </c>
      <c r="Q35" s="30" t="s">
        <v>1274</v>
      </c>
      <c r="R35" s="31" t="s">
        <v>569</v>
      </c>
      <c r="S35" s="32" t="s">
        <v>702</v>
      </c>
      <c r="T35" s="138"/>
      <c r="U35" s="139"/>
      <c r="V35" s="144">
        <f t="shared" si="5"/>
        <v>0</v>
      </c>
      <c r="W35" s="145"/>
      <c r="X35" s="144">
        <f t="shared" si="6"/>
        <v>0</v>
      </c>
      <c r="Y35" s="140"/>
      <c r="Z35" s="29">
        <v>58</v>
      </c>
      <c r="AA35" s="30" t="s">
        <v>1275</v>
      </c>
      <c r="AB35" s="31" t="s">
        <v>276</v>
      </c>
      <c r="AC35" s="32" t="s">
        <v>1276</v>
      </c>
      <c r="AD35" s="138"/>
      <c r="AE35" s="139"/>
      <c r="AF35" s="144">
        <f t="shared" si="0"/>
        <v>0</v>
      </c>
      <c r="AG35" s="145"/>
      <c r="AH35" s="144">
        <f t="shared" si="1"/>
        <v>0</v>
      </c>
      <c r="AI35" s="29">
        <v>27</v>
      </c>
      <c r="AJ35" s="30" t="s">
        <v>1274</v>
      </c>
      <c r="AK35" s="31" t="s">
        <v>569</v>
      </c>
      <c r="AL35" s="32" t="s">
        <v>702</v>
      </c>
      <c r="AM35" s="138"/>
      <c r="AN35" s="139"/>
      <c r="AO35" s="144">
        <f t="shared" si="7"/>
        <v>0</v>
      </c>
      <c r="AP35" s="139"/>
      <c r="AQ35" s="144">
        <f t="shared" si="8"/>
        <v>0</v>
      </c>
      <c r="AR35" s="140"/>
      <c r="AS35" s="29">
        <v>58</v>
      </c>
      <c r="AT35" s="30" t="s">
        <v>1275</v>
      </c>
      <c r="AU35" s="31" t="s">
        <v>276</v>
      </c>
      <c r="AV35" s="32" t="s">
        <v>1276</v>
      </c>
      <c r="AW35" s="138"/>
      <c r="AX35" s="139"/>
      <c r="AY35" s="144">
        <f t="shared" si="9"/>
        <v>0</v>
      </c>
      <c r="AZ35" s="139"/>
      <c r="BA35" s="144">
        <f t="shared" si="10"/>
        <v>0</v>
      </c>
    </row>
    <row r="36" spans="1:53" ht="16.5" customHeight="1">
      <c r="A36" s="136">
        <v>28</v>
      </c>
      <c r="B36" s="18" t="s">
        <v>1277</v>
      </c>
      <c r="C36" s="19" t="s">
        <v>1278</v>
      </c>
      <c r="D36" s="20" t="s">
        <v>856</v>
      </c>
      <c r="E36" s="21"/>
      <c r="F36" s="137"/>
      <c r="G36" s="144">
        <f t="shared" si="2"/>
        <v>0</v>
      </c>
      <c r="H36" s="137">
        <f>ROUND((F36*2+G36)/3,0)</f>
        <v>0</v>
      </c>
      <c r="I36" s="136">
        <v>59</v>
      </c>
      <c r="J36" s="18" t="s">
        <v>1279</v>
      </c>
      <c r="K36" s="19" t="s">
        <v>1280</v>
      </c>
      <c r="L36" s="20" t="s">
        <v>838</v>
      </c>
      <c r="M36" s="21"/>
      <c r="N36" s="137"/>
      <c r="O36" s="144">
        <f t="shared" si="4"/>
        <v>0</v>
      </c>
      <c r="P36" s="29">
        <v>28</v>
      </c>
      <c r="Q36" s="30" t="s">
        <v>1277</v>
      </c>
      <c r="R36" s="31" t="s">
        <v>1278</v>
      </c>
      <c r="S36" s="32" t="s">
        <v>856</v>
      </c>
      <c r="T36" s="138"/>
      <c r="U36" s="139"/>
      <c r="V36" s="144">
        <f t="shared" si="5"/>
        <v>0</v>
      </c>
      <c r="W36" s="145"/>
      <c r="X36" s="144">
        <f t="shared" si="6"/>
        <v>0</v>
      </c>
      <c r="Y36" s="140"/>
      <c r="Z36" s="29">
        <v>59</v>
      </c>
      <c r="AA36" s="30" t="s">
        <v>1279</v>
      </c>
      <c r="AB36" s="31" t="s">
        <v>1280</v>
      </c>
      <c r="AC36" s="32" t="s">
        <v>838</v>
      </c>
      <c r="AD36" s="138"/>
      <c r="AE36" s="139"/>
      <c r="AF36" s="144">
        <f t="shared" si="0"/>
        <v>0</v>
      </c>
      <c r="AG36" s="145"/>
      <c r="AH36" s="144">
        <f t="shared" si="1"/>
        <v>0</v>
      </c>
      <c r="AI36" s="29">
        <v>28</v>
      </c>
      <c r="AJ36" s="30" t="s">
        <v>1277</v>
      </c>
      <c r="AK36" s="31" t="s">
        <v>1278</v>
      </c>
      <c r="AL36" s="32" t="s">
        <v>856</v>
      </c>
      <c r="AM36" s="138"/>
      <c r="AN36" s="139"/>
      <c r="AO36" s="144">
        <f t="shared" si="7"/>
        <v>0</v>
      </c>
      <c r="AP36" s="139"/>
      <c r="AQ36" s="144">
        <f t="shared" si="8"/>
        <v>0</v>
      </c>
      <c r="AR36" s="140"/>
      <c r="AS36" s="29">
        <v>59</v>
      </c>
      <c r="AT36" s="30" t="s">
        <v>1279</v>
      </c>
      <c r="AU36" s="31" t="s">
        <v>1280</v>
      </c>
      <c r="AV36" s="32" t="s">
        <v>838</v>
      </c>
      <c r="AW36" s="138"/>
      <c r="AX36" s="139"/>
      <c r="AY36" s="144">
        <f t="shared" si="9"/>
        <v>0</v>
      </c>
      <c r="AZ36" s="139"/>
      <c r="BA36" s="144">
        <f t="shared" si="10"/>
        <v>0</v>
      </c>
    </row>
    <row r="37" spans="1:53" ht="16.5" customHeight="1">
      <c r="A37" s="136">
        <v>29</v>
      </c>
      <c r="B37" s="18" t="s">
        <v>1281</v>
      </c>
      <c r="C37" s="19" t="s">
        <v>1282</v>
      </c>
      <c r="D37" s="20" t="s">
        <v>856</v>
      </c>
      <c r="E37" s="21"/>
      <c r="F37" s="137"/>
      <c r="G37" s="144">
        <f t="shared" si="2"/>
        <v>0</v>
      </c>
      <c r="H37" s="137">
        <f t="shared" si="11"/>
        <v>0</v>
      </c>
      <c r="I37" s="136">
        <v>60</v>
      </c>
      <c r="J37" s="18" t="s">
        <v>1283</v>
      </c>
      <c r="K37" s="19" t="s">
        <v>1284</v>
      </c>
      <c r="L37" s="20" t="s">
        <v>1285</v>
      </c>
      <c r="M37" s="21"/>
      <c r="N37" s="137"/>
      <c r="O37" s="144">
        <f t="shared" si="4"/>
        <v>0</v>
      </c>
      <c r="P37" s="29">
        <v>29</v>
      </c>
      <c r="Q37" s="30" t="s">
        <v>1281</v>
      </c>
      <c r="R37" s="31" t="s">
        <v>1282</v>
      </c>
      <c r="S37" s="32" t="s">
        <v>856</v>
      </c>
      <c r="T37" s="138"/>
      <c r="U37" s="139"/>
      <c r="V37" s="144">
        <f t="shared" si="5"/>
        <v>0</v>
      </c>
      <c r="W37" s="145"/>
      <c r="X37" s="144">
        <f t="shared" si="6"/>
        <v>0</v>
      </c>
      <c r="Y37" s="140"/>
      <c r="Z37" s="29">
        <v>60</v>
      </c>
      <c r="AA37" s="30" t="s">
        <v>1283</v>
      </c>
      <c r="AB37" s="31" t="s">
        <v>1284</v>
      </c>
      <c r="AC37" s="32" t="s">
        <v>1285</v>
      </c>
      <c r="AD37" s="138"/>
      <c r="AE37" s="139"/>
      <c r="AF37" s="144">
        <f t="shared" si="0"/>
        <v>0</v>
      </c>
      <c r="AG37" s="145"/>
      <c r="AH37" s="144">
        <f t="shared" si="1"/>
        <v>0</v>
      </c>
      <c r="AI37" s="29">
        <v>29</v>
      </c>
      <c r="AJ37" s="30" t="s">
        <v>1281</v>
      </c>
      <c r="AK37" s="31" t="s">
        <v>1282</v>
      </c>
      <c r="AL37" s="32" t="s">
        <v>856</v>
      </c>
      <c r="AM37" s="138"/>
      <c r="AN37" s="139"/>
      <c r="AO37" s="144">
        <f t="shared" si="7"/>
        <v>0</v>
      </c>
      <c r="AP37" s="139"/>
      <c r="AQ37" s="144">
        <f t="shared" si="8"/>
        <v>0</v>
      </c>
      <c r="AR37" s="140"/>
      <c r="AS37" s="29">
        <v>60</v>
      </c>
      <c r="AT37" s="30" t="s">
        <v>1283</v>
      </c>
      <c r="AU37" s="31" t="s">
        <v>1284</v>
      </c>
      <c r="AV37" s="32" t="s">
        <v>1285</v>
      </c>
      <c r="AW37" s="138"/>
      <c r="AX37" s="139"/>
      <c r="AY37" s="144">
        <f t="shared" si="9"/>
        <v>0</v>
      </c>
      <c r="AZ37" s="139"/>
      <c r="BA37" s="144">
        <f t="shared" si="10"/>
        <v>0</v>
      </c>
    </row>
    <row r="38" spans="1:53" ht="16.5" customHeight="1">
      <c r="A38" s="136">
        <v>30</v>
      </c>
      <c r="B38" s="18" t="s">
        <v>1286</v>
      </c>
      <c r="C38" s="19" t="s">
        <v>1287</v>
      </c>
      <c r="D38" s="20" t="s">
        <v>173</v>
      </c>
      <c r="E38" s="21"/>
      <c r="F38" s="137"/>
      <c r="G38" s="144">
        <f t="shared" si="2"/>
        <v>0</v>
      </c>
      <c r="H38" s="137">
        <f t="shared" si="11"/>
        <v>0</v>
      </c>
      <c r="I38" s="136">
        <v>61</v>
      </c>
      <c r="J38" s="18" t="s">
        <v>1288</v>
      </c>
      <c r="K38" s="19" t="s">
        <v>1289</v>
      </c>
      <c r="L38" s="20" t="s">
        <v>1285</v>
      </c>
      <c r="M38" s="21"/>
      <c r="N38" s="137"/>
      <c r="O38" s="144">
        <f t="shared" si="4"/>
        <v>0</v>
      </c>
      <c r="P38" s="29">
        <v>30</v>
      </c>
      <c r="Q38" s="30" t="s">
        <v>1286</v>
      </c>
      <c r="R38" s="31" t="s">
        <v>1287</v>
      </c>
      <c r="S38" s="32" t="s">
        <v>173</v>
      </c>
      <c r="T38" s="138"/>
      <c r="U38" s="139"/>
      <c r="V38" s="144">
        <f t="shared" si="5"/>
        <v>0</v>
      </c>
      <c r="W38" s="145"/>
      <c r="X38" s="144">
        <f t="shared" si="6"/>
        <v>0</v>
      </c>
      <c r="Y38" s="140"/>
      <c r="Z38" s="29">
        <v>61</v>
      </c>
      <c r="AA38" s="30" t="s">
        <v>1288</v>
      </c>
      <c r="AB38" s="31" t="s">
        <v>1289</v>
      </c>
      <c r="AC38" s="32" t="s">
        <v>1285</v>
      </c>
      <c r="AD38" s="138"/>
      <c r="AE38" s="139"/>
      <c r="AF38" s="144">
        <f t="shared" si="0"/>
        <v>0</v>
      </c>
      <c r="AG38" s="145"/>
      <c r="AH38" s="144">
        <f t="shared" si="1"/>
        <v>0</v>
      </c>
      <c r="AI38" s="29">
        <v>30</v>
      </c>
      <c r="AJ38" s="30" t="s">
        <v>1286</v>
      </c>
      <c r="AK38" s="31" t="s">
        <v>1287</v>
      </c>
      <c r="AL38" s="32" t="s">
        <v>173</v>
      </c>
      <c r="AM38" s="138"/>
      <c r="AN38" s="139"/>
      <c r="AO38" s="144">
        <f t="shared" si="7"/>
        <v>0</v>
      </c>
      <c r="AP38" s="139"/>
      <c r="AQ38" s="144">
        <f t="shared" si="8"/>
        <v>0</v>
      </c>
      <c r="AR38" s="140"/>
      <c r="AS38" s="29">
        <v>61</v>
      </c>
      <c r="AT38" s="30" t="s">
        <v>1288</v>
      </c>
      <c r="AU38" s="31" t="s">
        <v>1289</v>
      </c>
      <c r="AV38" s="32" t="s">
        <v>1285</v>
      </c>
      <c r="AW38" s="138"/>
      <c r="AX38" s="139"/>
      <c r="AY38" s="144">
        <f t="shared" si="9"/>
        <v>0</v>
      </c>
      <c r="AZ38" s="139"/>
      <c r="BA38" s="144">
        <f t="shared" si="10"/>
        <v>0</v>
      </c>
    </row>
    <row r="39" spans="1:53" ht="16.5" customHeight="1">
      <c r="A39" s="136">
        <v>31</v>
      </c>
      <c r="B39" s="18" t="s">
        <v>1290</v>
      </c>
      <c r="C39" s="19" t="s">
        <v>1291</v>
      </c>
      <c r="D39" s="20" t="s">
        <v>397</v>
      </c>
      <c r="E39" s="21"/>
      <c r="F39" s="137"/>
      <c r="G39" s="144">
        <f t="shared" si="2"/>
        <v>0</v>
      </c>
      <c r="H39" s="137">
        <f t="shared" si="11"/>
        <v>0</v>
      </c>
      <c r="I39" s="136">
        <v>62</v>
      </c>
      <c r="J39" s="18" t="s">
        <v>1292</v>
      </c>
      <c r="K39" s="19" t="s">
        <v>1293</v>
      </c>
      <c r="L39" s="20" t="s">
        <v>92</v>
      </c>
      <c r="M39" s="21"/>
      <c r="N39" s="137"/>
      <c r="O39" s="144">
        <f t="shared" si="4"/>
        <v>0</v>
      </c>
      <c r="P39" s="29">
        <v>31</v>
      </c>
      <c r="Q39" s="30" t="s">
        <v>1290</v>
      </c>
      <c r="R39" s="31" t="s">
        <v>1291</v>
      </c>
      <c r="S39" s="32" t="s">
        <v>397</v>
      </c>
      <c r="T39" s="138"/>
      <c r="U39" s="139"/>
      <c r="V39" s="144">
        <f t="shared" si="5"/>
        <v>0</v>
      </c>
      <c r="W39" s="145"/>
      <c r="X39" s="144">
        <f t="shared" si="6"/>
        <v>0</v>
      </c>
      <c r="Y39" s="140"/>
      <c r="Z39" s="136">
        <v>62</v>
      </c>
      <c r="AA39" s="18" t="s">
        <v>1292</v>
      </c>
      <c r="AB39" s="19" t="s">
        <v>1293</v>
      </c>
      <c r="AC39" s="20" t="s">
        <v>92</v>
      </c>
      <c r="AD39" s="138"/>
      <c r="AE39" s="139"/>
      <c r="AF39" s="144">
        <f t="shared" si="0"/>
        <v>0</v>
      </c>
      <c r="AG39" s="145"/>
      <c r="AH39" s="144">
        <f t="shared" si="1"/>
        <v>0</v>
      </c>
      <c r="AI39" s="29">
        <v>31</v>
      </c>
      <c r="AJ39" s="30" t="s">
        <v>1290</v>
      </c>
      <c r="AK39" s="31" t="s">
        <v>1291</v>
      </c>
      <c r="AL39" s="32" t="s">
        <v>397</v>
      </c>
      <c r="AM39" s="138"/>
      <c r="AN39" s="139"/>
      <c r="AO39" s="144">
        <f t="shared" si="7"/>
        <v>0</v>
      </c>
      <c r="AP39" s="139"/>
      <c r="AQ39" s="144">
        <f t="shared" si="8"/>
        <v>0</v>
      </c>
      <c r="AR39" s="140"/>
      <c r="AS39" s="136">
        <v>62</v>
      </c>
      <c r="AT39" s="18" t="s">
        <v>1292</v>
      </c>
      <c r="AU39" s="19" t="s">
        <v>1293</v>
      </c>
      <c r="AV39" s="20" t="s">
        <v>92</v>
      </c>
      <c r="AW39" s="138"/>
      <c r="AX39" s="139"/>
      <c r="AY39" s="144">
        <f t="shared" si="9"/>
        <v>0</v>
      </c>
      <c r="AZ39" s="139"/>
      <c r="BA39" s="144">
        <f t="shared" si="10"/>
        <v>0</v>
      </c>
    </row>
    <row r="40" spans="1:53" ht="16.5" customHeight="1">
      <c r="A40" s="136"/>
      <c r="B40" s="18"/>
      <c r="C40" s="19"/>
      <c r="D40" s="20"/>
      <c r="E40" s="21"/>
      <c r="F40" s="137"/>
      <c r="G40" s="137"/>
      <c r="H40" s="137"/>
      <c r="I40" s="136">
        <v>63</v>
      </c>
      <c r="J40" s="18" t="s">
        <v>1294</v>
      </c>
      <c r="K40" s="19" t="s">
        <v>1295</v>
      </c>
      <c r="L40" s="20" t="s">
        <v>119</v>
      </c>
      <c r="M40" s="21"/>
      <c r="N40" s="137"/>
      <c r="O40" s="144">
        <f t="shared" si="4"/>
        <v>0</v>
      </c>
      <c r="P40" s="29"/>
      <c r="Q40" s="30"/>
      <c r="R40" s="31"/>
      <c r="S40" s="32"/>
      <c r="T40" s="138"/>
      <c r="U40" s="139"/>
      <c r="V40" s="137"/>
      <c r="W40" s="139"/>
      <c r="X40" s="137"/>
      <c r="Y40" s="140"/>
      <c r="Z40" s="136">
        <v>63</v>
      </c>
      <c r="AA40" s="18" t="s">
        <v>1294</v>
      </c>
      <c r="AB40" s="19" t="s">
        <v>1295</v>
      </c>
      <c r="AC40" s="20" t="s">
        <v>119</v>
      </c>
      <c r="AD40" s="138"/>
      <c r="AE40" s="139"/>
      <c r="AF40" s="144">
        <f t="shared" si="0"/>
        <v>0</v>
      </c>
      <c r="AG40" s="145"/>
      <c r="AH40" s="144">
        <f t="shared" si="1"/>
        <v>0</v>
      </c>
      <c r="AI40" s="29"/>
      <c r="AJ40" s="30"/>
      <c r="AK40" s="31"/>
      <c r="AL40" s="32"/>
      <c r="AM40" s="138"/>
      <c r="AN40" s="139"/>
      <c r="AO40" s="137"/>
      <c r="AP40" s="139"/>
      <c r="AQ40" s="137"/>
      <c r="AR40" s="140"/>
      <c r="AS40" s="136">
        <v>63</v>
      </c>
      <c r="AT40" s="18" t="s">
        <v>1294</v>
      </c>
      <c r="AU40" s="19" t="s">
        <v>1295</v>
      </c>
      <c r="AV40" s="20" t="s">
        <v>119</v>
      </c>
      <c r="AW40" s="138"/>
      <c r="AX40" s="139"/>
      <c r="AY40" s="144">
        <f t="shared" si="9"/>
        <v>0</v>
      </c>
      <c r="AZ40" s="139"/>
      <c r="BA40" s="144">
        <f t="shared" si="10"/>
        <v>0</v>
      </c>
    </row>
    <row r="41" spans="1:53" ht="15.75">
      <c r="A41" s="119"/>
      <c r="C41" s="120" t="s">
        <v>193</v>
      </c>
      <c r="D41" s="119"/>
      <c r="E41" s="119"/>
      <c r="F41" s="119"/>
      <c r="G41" s="119"/>
      <c r="H41" s="121"/>
      <c r="I41" s="119"/>
      <c r="K41" s="119"/>
      <c r="L41" s="119"/>
      <c r="M41" s="141" t="s">
        <v>194</v>
      </c>
      <c r="N41" s="119"/>
      <c r="O41" s="119"/>
      <c r="P41" s="119"/>
      <c r="Q41" s="119"/>
      <c r="R41" s="120" t="s">
        <v>193</v>
      </c>
      <c r="S41" s="119"/>
      <c r="T41" s="119"/>
      <c r="U41" s="119"/>
      <c r="V41" s="119"/>
      <c r="W41" s="119"/>
      <c r="X41" s="119"/>
      <c r="Y41" s="121"/>
      <c r="Z41" s="119"/>
      <c r="AA41" s="119"/>
      <c r="AB41" s="119"/>
      <c r="AC41" s="119"/>
      <c r="AD41" s="119"/>
      <c r="AE41" s="141" t="s">
        <v>194</v>
      </c>
      <c r="AF41" s="119"/>
      <c r="AG41" s="119"/>
      <c r="AH41" s="119"/>
      <c r="AI41" s="119"/>
      <c r="AJ41" s="119"/>
      <c r="AK41" s="120" t="s">
        <v>193</v>
      </c>
      <c r="AL41" s="119"/>
      <c r="AM41" s="119"/>
      <c r="AN41" s="119"/>
      <c r="AO41" s="119"/>
      <c r="AP41" s="119"/>
      <c r="AQ41" s="119"/>
      <c r="AR41" s="121"/>
      <c r="AS41" s="119"/>
      <c r="AT41" s="119"/>
      <c r="AU41" s="119"/>
      <c r="AV41" s="119"/>
      <c r="AW41" s="119"/>
      <c r="AX41" s="141" t="s">
        <v>194</v>
      </c>
      <c r="AY41" s="119"/>
      <c r="AZ41" s="119"/>
      <c r="BA41" s="119"/>
    </row>
    <row r="42" spans="1:53" ht="15.75">
      <c r="A42" s="142" t="s">
        <v>195</v>
      </c>
      <c r="C42" s="119"/>
      <c r="D42" s="119"/>
      <c r="M42" s="127" t="s">
        <v>196</v>
      </c>
      <c r="O42" s="119"/>
      <c r="P42" s="143" t="s">
        <v>197</v>
      </c>
      <c r="Q42" s="143"/>
      <c r="R42" s="143"/>
      <c r="S42" s="119"/>
      <c r="Y42" s="119"/>
      <c r="Z42" s="127" t="s">
        <v>196</v>
      </c>
      <c r="AA42" s="127"/>
      <c r="AE42" s="127" t="s">
        <v>198</v>
      </c>
      <c r="AH42" s="119"/>
      <c r="AI42" s="143" t="s">
        <v>197</v>
      </c>
      <c r="AJ42" s="143"/>
      <c r="AK42" s="143"/>
      <c r="AL42" s="119"/>
      <c r="AR42" s="119"/>
      <c r="AS42" s="127" t="s">
        <v>196</v>
      </c>
      <c r="AT42" s="127"/>
      <c r="AX42" s="127" t="s">
        <v>198</v>
      </c>
      <c r="BA42" s="119"/>
    </row>
    <row r="43" spans="1:53" ht="15.75">
      <c r="A43" s="119"/>
      <c r="C43" s="119"/>
      <c r="D43" s="119"/>
      <c r="F43" s="119"/>
      <c r="G43" s="119"/>
      <c r="H43" s="119"/>
      <c r="I43" s="119"/>
      <c r="K43" s="119"/>
      <c r="L43" s="119"/>
      <c r="M43" s="141" t="s">
        <v>199</v>
      </c>
      <c r="N43" s="119"/>
      <c r="O43" s="119"/>
      <c r="P43" s="143" t="s">
        <v>200</v>
      </c>
      <c r="Q43" s="143"/>
      <c r="S43" s="119"/>
      <c r="U43" s="119"/>
      <c r="V43" s="119"/>
      <c r="X43" s="119"/>
      <c r="Y43" s="119"/>
      <c r="Z43" s="141" t="s">
        <v>199</v>
      </c>
      <c r="AA43" s="141"/>
      <c r="AB43" s="119"/>
      <c r="AC43" s="119"/>
      <c r="AD43" s="119"/>
      <c r="AE43" s="141" t="s">
        <v>199</v>
      </c>
      <c r="AF43" s="119"/>
      <c r="AG43" s="119"/>
      <c r="AH43" s="119"/>
      <c r="AI43" s="143" t="s">
        <v>201</v>
      </c>
      <c r="AJ43" s="143"/>
      <c r="AL43" s="119"/>
      <c r="AN43" s="119"/>
      <c r="AO43" s="119"/>
      <c r="AQ43" s="119"/>
      <c r="AR43" s="119"/>
      <c r="AS43" s="141" t="s">
        <v>199</v>
      </c>
      <c r="AT43" s="141"/>
      <c r="AU43" s="119"/>
      <c r="AV43" s="119"/>
      <c r="AW43" s="119"/>
      <c r="AX43" s="141" t="s">
        <v>199</v>
      </c>
      <c r="AY43" s="119"/>
      <c r="AZ43" s="119"/>
      <c r="BA43" s="119"/>
    </row>
    <row r="44" spans="1:53" ht="15.75">
      <c r="A44" s="119"/>
      <c r="C44" s="119"/>
      <c r="D44" s="119"/>
      <c r="F44" s="119"/>
      <c r="G44" s="119"/>
      <c r="H44" s="119"/>
      <c r="I44" s="119"/>
      <c r="K44" s="119"/>
      <c r="L44" s="119"/>
      <c r="M44" s="126"/>
      <c r="N44" s="119"/>
      <c r="O44" s="119"/>
      <c r="P44" s="119"/>
      <c r="Q44" s="119"/>
      <c r="R44" s="119"/>
      <c r="S44" s="119"/>
      <c r="U44" s="119"/>
      <c r="V44" s="119"/>
      <c r="X44" s="119"/>
      <c r="AB44" s="119"/>
      <c r="AC44" s="119"/>
      <c r="AD44" s="119"/>
      <c r="AE44" s="126"/>
      <c r="AF44" s="119"/>
      <c r="AG44" s="119"/>
      <c r="AH44" s="119"/>
      <c r="AI44" s="119"/>
      <c r="AJ44" s="119"/>
      <c r="AK44" s="119"/>
      <c r="AL44" s="119"/>
      <c r="AN44" s="119"/>
      <c r="AO44" s="119"/>
      <c r="AQ44" s="119"/>
      <c r="AU44" s="119"/>
      <c r="AV44" s="119"/>
      <c r="AW44" s="119"/>
      <c r="AX44" s="126"/>
      <c r="AY44" s="119"/>
      <c r="AZ44" s="119"/>
      <c r="BA44" s="119"/>
    </row>
    <row r="45" spans="1:53" ht="15.75">
      <c r="A45" s="119"/>
      <c r="C45" s="119"/>
      <c r="D45" s="119"/>
      <c r="F45" s="119"/>
      <c r="G45" s="119"/>
      <c r="H45" s="119"/>
      <c r="I45" s="119"/>
      <c r="K45" s="119"/>
      <c r="L45" s="119"/>
      <c r="M45" s="126"/>
      <c r="N45" s="119"/>
      <c r="O45" s="119"/>
      <c r="P45" s="119"/>
      <c r="Q45" s="119"/>
      <c r="R45" s="119"/>
      <c r="S45" s="119"/>
      <c r="U45" s="119"/>
      <c r="V45" s="119"/>
      <c r="X45" s="119"/>
      <c r="AB45" s="119"/>
      <c r="AC45" s="119"/>
      <c r="AD45" s="119"/>
      <c r="AE45" s="126"/>
      <c r="AF45" s="119"/>
      <c r="AG45" s="119"/>
      <c r="AH45" s="119"/>
      <c r="AI45" s="119"/>
      <c r="AJ45" s="119"/>
      <c r="AK45" s="119"/>
      <c r="AL45" s="119"/>
      <c r="AN45" s="119"/>
      <c r="AO45" s="119"/>
      <c r="AQ45" s="119"/>
      <c r="AU45" s="119"/>
      <c r="AV45" s="119"/>
      <c r="AW45" s="119"/>
      <c r="AX45" s="126"/>
      <c r="AY45" s="119"/>
      <c r="AZ45" s="119"/>
      <c r="BA45" s="119"/>
    </row>
    <row r="46" spans="1:53" ht="15.75">
      <c r="A46" s="119"/>
      <c r="C46" s="119"/>
      <c r="D46" s="119"/>
      <c r="F46" s="119"/>
      <c r="G46" s="119"/>
      <c r="H46" s="119"/>
      <c r="I46" s="119"/>
      <c r="K46" s="119"/>
      <c r="L46" s="119"/>
      <c r="M46" s="126"/>
      <c r="N46" s="119"/>
      <c r="O46" s="119"/>
      <c r="P46" s="119"/>
      <c r="Q46" s="119"/>
      <c r="R46" s="119"/>
      <c r="S46" s="119"/>
      <c r="U46" s="119"/>
      <c r="V46" s="119"/>
      <c r="X46" s="119"/>
      <c r="AB46" s="119"/>
      <c r="AC46" s="119"/>
      <c r="AD46" s="119"/>
      <c r="AE46" s="126"/>
      <c r="AF46" s="119"/>
      <c r="AG46" s="119"/>
      <c r="AH46" s="119"/>
      <c r="AI46" s="119"/>
      <c r="AJ46" s="119"/>
      <c r="AK46" s="119"/>
      <c r="AL46" s="119"/>
      <c r="AN46" s="119"/>
      <c r="AO46" s="119"/>
      <c r="AQ46" s="119"/>
      <c r="AU46" s="119"/>
      <c r="AV46" s="119"/>
      <c r="AW46" s="119"/>
      <c r="AX46" s="126"/>
      <c r="AY46" s="119"/>
      <c r="AZ46" s="119"/>
      <c r="BA46" s="119"/>
    </row>
    <row r="47" spans="1:53" ht="15.75">
      <c r="A47" s="119"/>
      <c r="C47" s="119"/>
      <c r="D47" s="119"/>
      <c r="F47" s="119"/>
      <c r="G47" s="119"/>
      <c r="H47" s="119"/>
      <c r="I47" s="119"/>
      <c r="K47" s="119"/>
      <c r="L47" s="119"/>
      <c r="M47" s="126"/>
      <c r="N47" s="119"/>
      <c r="O47" s="119"/>
      <c r="P47" s="119"/>
      <c r="Q47" s="119"/>
      <c r="R47" s="119"/>
      <c r="S47" s="119"/>
      <c r="U47" s="119"/>
      <c r="V47" s="119"/>
      <c r="X47" s="119"/>
      <c r="AB47" s="119"/>
      <c r="AC47" s="119"/>
      <c r="AD47" s="119"/>
      <c r="AE47" s="126"/>
      <c r="AF47" s="119"/>
      <c r="AG47" s="119"/>
      <c r="AH47" s="119"/>
      <c r="AI47" s="119"/>
      <c r="AJ47" s="119"/>
      <c r="AK47" s="119"/>
      <c r="AL47" s="119"/>
      <c r="AN47" s="119"/>
      <c r="AO47" s="119"/>
      <c r="AQ47" s="119"/>
      <c r="AU47" s="119"/>
      <c r="AV47" s="119"/>
      <c r="AW47" s="119"/>
      <c r="AX47" s="126"/>
      <c r="AY47" s="119"/>
      <c r="AZ47" s="119"/>
      <c r="BA47" s="119"/>
    </row>
    <row r="48" spans="1:53" ht="15.75">
      <c r="A48" s="119"/>
      <c r="C48" s="119"/>
      <c r="D48" s="119"/>
      <c r="F48" s="119"/>
      <c r="G48" s="119"/>
      <c r="H48" s="119"/>
      <c r="I48" s="119"/>
      <c r="K48" s="119"/>
      <c r="L48" s="119"/>
      <c r="M48" s="126"/>
      <c r="N48" s="119"/>
      <c r="O48" s="119"/>
      <c r="P48" s="119"/>
      <c r="Q48" s="119"/>
      <c r="R48" s="119"/>
      <c r="S48" s="119"/>
      <c r="U48" s="119"/>
      <c r="V48" s="119"/>
      <c r="X48" s="119"/>
      <c r="AB48" s="119"/>
      <c r="AC48" s="119"/>
      <c r="AD48" s="119"/>
      <c r="AE48" s="126"/>
      <c r="AF48" s="119"/>
      <c r="AG48" s="119"/>
      <c r="AH48" s="119"/>
      <c r="AI48" s="119"/>
      <c r="AJ48" s="119"/>
      <c r="AK48" s="119"/>
      <c r="AL48" s="119"/>
      <c r="AN48" s="119"/>
      <c r="AO48" s="119"/>
      <c r="AQ48" s="119"/>
      <c r="AU48" s="119"/>
      <c r="AV48" s="119"/>
      <c r="AW48" s="119"/>
      <c r="AX48" s="126"/>
      <c r="AY48" s="119"/>
      <c r="AZ48" s="119"/>
      <c r="BA48" s="119"/>
    </row>
    <row r="49" spans="1:53" ht="15.75">
      <c r="A49" s="119" t="s">
        <v>0</v>
      </c>
      <c r="C49" s="119"/>
      <c r="D49" s="119"/>
      <c r="E49" s="119"/>
      <c r="F49" s="119"/>
      <c r="G49" s="119"/>
      <c r="H49" s="119"/>
      <c r="I49" s="119"/>
      <c r="K49" s="119"/>
      <c r="L49" s="121" t="s">
        <v>1</v>
      </c>
      <c r="M49" s="119"/>
      <c r="N49" s="119"/>
      <c r="O49" s="119"/>
      <c r="P49" s="119" t="s">
        <v>0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21" t="s">
        <v>1</v>
      </c>
      <c r="AD49" s="121"/>
      <c r="AE49" s="119"/>
      <c r="AF49" s="119"/>
      <c r="AG49" s="119"/>
      <c r="AH49" s="119"/>
      <c r="AI49" s="119" t="s">
        <v>0</v>
      </c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21" t="s">
        <v>1</v>
      </c>
      <c r="AW49" s="121"/>
      <c r="AX49" s="119"/>
      <c r="AY49" s="119"/>
      <c r="AZ49" s="119"/>
      <c r="BA49" s="119"/>
    </row>
    <row r="50" spans="1:53" ht="15.75">
      <c r="A50" s="122" t="s">
        <v>2</v>
      </c>
      <c r="B50" s="123"/>
      <c r="C50" s="119"/>
      <c r="D50" s="119"/>
      <c r="E50" s="119"/>
      <c r="F50" s="119"/>
      <c r="G50" s="119"/>
      <c r="H50" s="119"/>
      <c r="I50" s="119"/>
      <c r="K50" s="119"/>
      <c r="L50" s="121" t="s">
        <v>3</v>
      </c>
      <c r="M50" s="119"/>
      <c r="N50" s="119"/>
      <c r="O50" s="119"/>
      <c r="P50" s="122" t="s">
        <v>2</v>
      </c>
      <c r="Q50" s="122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21" t="s">
        <v>3</v>
      </c>
      <c r="AD50" s="121"/>
      <c r="AE50" s="119"/>
      <c r="AF50" s="119"/>
      <c r="AG50" s="119"/>
      <c r="AH50" s="119"/>
      <c r="AI50" s="122" t="s">
        <v>2</v>
      </c>
      <c r="AJ50" s="122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21" t="s">
        <v>3</v>
      </c>
      <c r="AW50" s="121"/>
      <c r="AX50" s="119"/>
      <c r="AY50" s="119"/>
      <c r="AZ50" s="119"/>
      <c r="BA50" s="119"/>
    </row>
    <row r="51" spans="1:53" ht="15.75">
      <c r="A51" s="122"/>
      <c r="B51" s="123"/>
      <c r="C51" s="119"/>
      <c r="D51" s="119"/>
      <c r="E51" s="119"/>
      <c r="F51" s="119"/>
      <c r="G51" s="119"/>
      <c r="H51" s="119"/>
      <c r="I51" s="119"/>
      <c r="K51" s="119"/>
      <c r="L51" s="121"/>
      <c r="M51" s="119"/>
      <c r="N51" s="119"/>
      <c r="O51" s="119"/>
      <c r="P51" s="122"/>
      <c r="Q51" s="122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1"/>
      <c r="AD51" s="121"/>
      <c r="AE51" s="119"/>
      <c r="AF51" s="119"/>
      <c r="AG51" s="119"/>
      <c r="AH51" s="119"/>
      <c r="AI51" s="122"/>
      <c r="AJ51" s="122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1"/>
      <c r="AW51" s="121"/>
      <c r="AX51" s="119"/>
      <c r="AY51" s="119"/>
      <c r="AZ51" s="119"/>
      <c r="BA51" s="119"/>
    </row>
    <row r="52" spans="1:47" ht="16.5">
      <c r="A52" s="119"/>
      <c r="C52" s="119"/>
      <c r="D52" s="119"/>
      <c r="E52" s="119"/>
      <c r="F52" s="119"/>
      <c r="G52" s="119"/>
      <c r="H52" s="124" t="s">
        <v>1152</v>
      </c>
      <c r="I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24" t="s">
        <v>1154</v>
      </c>
      <c r="Z52" s="119"/>
      <c r="AA52" s="119"/>
      <c r="AB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24" t="s">
        <v>1155</v>
      </c>
      <c r="AS52" s="119"/>
      <c r="AT52" s="119"/>
      <c r="AU52" s="119"/>
    </row>
    <row r="53" spans="2:44" s="125" customFormat="1" ht="16.5">
      <c r="B53" s="120"/>
      <c r="C53" s="126"/>
      <c r="D53" s="126"/>
      <c r="E53" s="126"/>
      <c r="F53" s="126"/>
      <c r="G53" s="126"/>
      <c r="H53" s="126" t="s">
        <v>1296</v>
      </c>
      <c r="I53" s="126"/>
      <c r="J53" s="127"/>
      <c r="K53" s="126"/>
      <c r="L53" s="126"/>
      <c r="M53" s="126"/>
      <c r="N53" s="126"/>
      <c r="O53" s="126"/>
      <c r="T53" s="126"/>
      <c r="U53" s="126"/>
      <c r="V53" s="126"/>
      <c r="W53" s="126"/>
      <c r="X53" s="126"/>
      <c r="Y53" s="126" t="s">
        <v>1296</v>
      </c>
      <c r="AR53" s="126" t="s">
        <v>1296</v>
      </c>
    </row>
    <row r="54" spans="2:44" s="119" customFormat="1" ht="21" customHeight="1">
      <c r="B54" s="120"/>
      <c r="C54" s="128" t="s">
        <v>1153</v>
      </c>
      <c r="D54" s="126"/>
      <c r="E54" s="126"/>
      <c r="F54" s="126"/>
      <c r="G54" s="126"/>
      <c r="H54" s="126"/>
      <c r="I54" s="126"/>
      <c r="J54" s="127"/>
      <c r="K54" s="126"/>
      <c r="L54" s="126"/>
      <c r="M54" s="126"/>
      <c r="N54" s="126"/>
      <c r="O54" s="126"/>
      <c r="R54" s="128" t="s">
        <v>1153</v>
      </c>
      <c r="U54" s="126"/>
      <c r="V54" s="126"/>
      <c r="W54" s="126"/>
      <c r="X54" s="126"/>
      <c r="Y54" s="126"/>
      <c r="AK54" s="128" t="s">
        <v>1153</v>
      </c>
      <c r="AR54" s="126"/>
    </row>
    <row r="55" spans="3:53" ht="3" customHeight="1">
      <c r="C55" s="126"/>
      <c r="D55" s="126"/>
      <c r="E55" s="126"/>
      <c r="F55" s="126"/>
      <c r="G55" s="126"/>
      <c r="H55" s="126"/>
      <c r="I55" s="126"/>
      <c r="J55" s="127"/>
      <c r="K55" s="126"/>
      <c r="L55" s="126"/>
      <c r="M55" s="126"/>
      <c r="N55" s="126"/>
      <c r="O55" s="126"/>
      <c r="R55" s="126"/>
      <c r="S55" s="126"/>
      <c r="T55" s="126"/>
      <c r="U55" s="126"/>
      <c r="V55" s="126"/>
      <c r="W55" s="126"/>
      <c r="X55" s="126"/>
      <c r="Z55" s="126"/>
      <c r="AA55" s="126"/>
      <c r="AB55" s="126"/>
      <c r="AC55" s="126"/>
      <c r="AD55" s="126"/>
      <c r="AE55" s="126"/>
      <c r="AF55" s="126"/>
      <c r="AG55" s="126"/>
      <c r="AH55" s="126"/>
      <c r="AK55" s="126"/>
      <c r="AL55" s="126"/>
      <c r="AM55" s="126"/>
      <c r="AN55" s="126"/>
      <c r="AO55" s="126"/>
      <c r="AP55" s="126"/>
      <c r="AQ55" s="126"/>
      <c r="AS55" s="126"/>
      <c r="AT55" s="126"/>
      <c r="AU55" s="126"/>
      <c r="AV55" s="126"/>
      <c r="AW55" s="126"/>
      <c r="AX55" s="126"/>
      <c r="AY55" s="126"/>
      <c r="AZ55" s="126"/>
      <c r="BA55" s="126"/>
    </row>
    <row r="56" spans="1:53" ht="51">
      <c r="A56" s="129" t="s">
        <v>4</v>
      </c>
      <c r="B56" s="129" t="s">
        <v>871</v>
      </c>
      <c r="C56" s="130" t="s">
        <v>5</v>
      </c>
      <c r="D56" s="131" t="s">
        <v>6</v>
      </c>
      <c r="E56" s="132" t="s">
        <v>7</v>
      </c>
      <c r="F56" s="133" t="s">
        <v>8</v>
      </c>
      <c r="G56" s="134" t="s">
        <v>9</v>
      </c>
      <c r="H56" s="135"/>
      <c r="I56" s="129" t="s">
        <v>4</v>
      </c>
      <c r="J56" s="129" t="s">
        <v>871</v>
      </c>
      <c r="K56" s="130" t="s">
        <v>5</v>
      </c>
      <c r="L56" s="131" t="s">
        <v>6</v>
      </c>
      <c r="M56" s="132" t="s">
        <v>7</v>
      </c>
      <c r="N56" s="133" t="s">
        <v>8</v>
      </c>
      <c r="O56" s="134" t="s">
        <v>9</v>
      </c>
      <c r="P56" s="129" t="s">
        <v>4</v>
      </c>
      <c r="Q56" s="129"/>
      <c r="R56" s="130" t="s">
        <v>5</v>
      </c>
      <c r="S56" s="131" t="s">
        <v>6</v>
      </c>
      <c r="T56" s="132" t="s">
        <v>7</v>
      </c>
      <c r="U56" s="133" t="s">
        <v>8</v>
      </c>
      <c r="V56" s="133" t="s">
        <v>9</v>
      </c>
      <c r="W56" s="133" t="s">
        <v>10</v>
      </c>
      <c r="X56" s="134" t="s">
        <v>11</v>
      </c>
      <c r="Y56" s="135"/>
      <c r="Z56" s="129" t="s">
        <v>4</v>
      </c>
      <c r="AA56" s="129"/>
      <c r="AB56" s="130" t="s">
        <v>5</v>
      </c>
      <c r="AC56" s="131" t="s">
        <v>6</v>
      </c>
      <c r="AD56" s="132" t="s">
        <v>7</v>
      </c>
      <c r="AE56" s="133" t="s">
        <v>8</v>
      </c>
      <c r="AF56" s="133" t="s">
        <v>9</v>
      </c>
      <c r="AG56" s="133" t="s">
        <v>10</v>
      </c>
      <c r="AH56" s="134" t="s">
        <v>11</v>
      </c>
      <c r="AI56" s="129" t="s">
        <v>4</v>
      </c>
      <c r="AJ56" s="129"/>
      <c r="AK56" s="130" t="s">
        <v>5</v>
      </c>
      <c r="AL56" s="131" t="s">
        <v>6</v>
      </c>
      <c r="AM56" s="132" t="s">
        <v>7</v>
      </c>
      <c r="AN56" s="133" t="s">
        <v>8</v>
      </c>
      <c r="AO56" s="133" t="s">
        <v>9</v>
      </c>
      <c r="AP56" s="133" t="s">
        <v>10</v>
      </c>
      <c r="AQ56" s="134" t="s">
        <v>12</v>
      </c>
      <c r="AR56" s="135"/>
      <c r="AS56" s="129" t="s">
        <v>4</v>
      </c>
      <c r="AT56" s="129"/>
      <c r="AU56" s="130" t="s">
        <v>5</v>
      </c>
      <c r="AV56" s="131" t="s">
        <v>6</v>
      </c>
      <c r="AW56" s="132" t="s">
        <v>7</v>
      </c>
      <c r="AX56" s="133" t="s">
        <v>8</v>
      </c>
      <c r="AY56" s="133" t="s">
        <v>9</v>
      </c>
      <c r="AZ56" s="133" t="s">
        <v>10</v>
      </c>
      <c r="BA56" s="134" t="s">
        <v>12</v>
      </c>
    </row>
    <row r="57" spans="1:53" ht="16.5" customHeight="1">
      <c r="A57" s="136">
        <v>1</v>
      </c>
      <c r="B57" s="18" t="s">
        <v>1297</v>
      </c>
      <c r="C57" s="19" t="s">
        <v>407</v>
      </c>
      <c r="D57" s="20" t="s">
        <v>13</v>
      </c>
      <c r="E57" s="21"/>
      <c r="F57" s="137"/>
      <c r="G57" s="144">
        <f aca="true" t="shared" si="12" ref="G57:G86">ROUND((E57*2+F57)/3,1)</f>
        <v>0</v>
      </c>
      <c r="H57" s="137"/>
      <c r="I57" s="136">
        <v>31</v>
      </c>
      <c r="J57" s="18" t="s">
        <v>1298</v>
      </c>
      <c r="K57" s="19" t="s">
        <v>1299</v>
      </c>
      <c r="L57" s="20" t="s">
        <v>368</v>
      </c>
      <c r="M57" s="21"/>
      <c r="N57" s="137"/>
      <c r="O57" s="144">
        <f aca="true" t="shared" si="13" ref="O57:O86">ROUND((M57*2+N57)/3,1)</f>
        <v>0</v>
      </c>
      <c r="P57" s="29">
        <v>1</v>
      </c>
      <c r="Q57" s="30" t="s">
        <v>1297</v>
      </c>
      <c r="R57" s="31" t="s">
        <v>407</v>
      </c>
      <c r="S57" s="32" t="s">
        <v>13</v>
      </c>
      <c r="T57" s="138"/>
      <c r="U57" s="139"/>
      <c r="V57" s="144">
        <f>ROUND((T57*2+U57)/3,1)</f>
        <v>0</v>
      </c>
      <c r="W57" s="145"/>
      <c r="X57" s="144">
        <f>ROUND((V57+W57*2)/3,1)</f>
        <v>0</v>
      </c>
      <c r="Y57" s="140"/>
      <c r="Z57" s="136">
        <v>31</v>
      </c>
      <c r="AA57" s="18" t="s">
        <v>1298</v>
      </c>
      <c r="AB57" s="19" t="s">
        <v>1299</v>
      </c>
      <c r="AC57" s="20" t="s">
        <v>368</v>
      </c>
      <c r="AD57" s="138"/>
      <c r="AE57" s="139"/>
      <c r="AF57" s="144">
        <f>ROUND((AD57*2+AE57)/3,1)</f>
        <v>0</v>
      </c>
      <c r="AG57" s="145"/>
      <c r="AH57" s="144">
        <f>ROUND((AF57+AG57*2)/3,1)</f>
        <v>0</v>
      </c>
      <c r="AI57" s="29">
        <v>1</v>
      </c>
      <c r="AJ57" s="30" t="s">
        <v>1297</v>
      </c>
      <c r="AK57" s="31" t="s">
        <v>407</v>
      </c>
      <c r="AL57" s="32" t="s">
        <v>13</v>
      </c>
      <c r="AM57" s="138"/>
      <c r="AN57" s="139"/>
      <c r="AO57" s="144">
        <f aca="true" t="shared" si="14" ref="AO57:AO86">ROUND((AM57*2+AN57)/3,1)</f>
        <v>0</v>
      </c>
      <c r="AP57" s="139"/>
      <c r="AQ57" s="144">
        <f aca="true" t="shared" si="15" ref="AQ57:AQ86">ROUND((AO57+AP57*4)/5,1)</f>
        <v>0</v>
      </c>
      <c r="AR57" s="140"/>
      <c r="AS57" s="136">
        <v>31</v>
      </c>
      <c r="AT57" s="18" t="s">
        <v>1298</v>
      </c>
      <c r="AU57" s="19" t="s">
        <v>1299</v>
      </c>
      <c r="AV57" s="20" t="s">
        <v>368</v>
      </c>
      <c r="AW57" s="138"/>
      <c r="AX57" s="139"/>
      <c r="AY57" s="144">
        <f aca="true" t="shared" si="16" ref="AY57:AY86">ROUND((AW57*2+AX57)/3,1)</f>
        <v>0</v>
      </c>
      <c r="AZ57" s="139"/>
      <c r="BA57" s="144">
        <f aca="true" t="shared" si="17" ref="BA57:BA86">ROUND((AY57+AZ57*4)/5,1)</f>
        <v>0</v>
      </c>
    </row>
    <row r="58" spans="1:53" ht="16.5" customHeight="1">
      <c r="A58" s="136">
        <v>2</v>
      </c>
      <c r="B58" s="18" t="s">
        <v>1300</v>
      </c>
      <c r="C58" s="19" t="s">
        <v>1301</v>
      </c>
      <c r="D58" s="20" t="s">
        <v>13</v>
      </c>
      <c r="E58" s="21"/>
      <c r="F58" s="137"/>
      <c r="G58" s="144">
        <f t="shared" si="12"/>
        <v>0</v>
      </c>
      <c r="H58" s="137"/>
      <c r="I58" s="136">
        <v>32</v>
      </c>
      <c r="J58" s="18" t="s">
        <v>1302</v>
      </c>
      <c r="K58" s="19" t="s">
        <v>1244</v>
      </c>
      <c r="L58" s="20" t="s">
        <v>1303</v>
      </c>
      <c r="M58" s="21"/>
      <c r="N58" s="137"/>
      <c r="O58" s="144">
        <f t="shared" si="13"/>
        <v>0</v>
      </c>
      <c r="P58" s="29">
        <v>2</v>
      </c>
      <c r="Q58" s="30" t="s">
        <v>1300</v>
      </c>
      <c r="R58" s="31" t="s">
        <v>1301</v>
      </c>
      <c r="S58" s="32" t="s">
        <v>13</v>
      </c>
      <c r="T58" s="138"/>
      <c r="U58" s="139"/>
      <c r="V58" s="144">
        <f aca="true" t="shared" si="18" ref="V58:V86">ROUND((T58*2+U58)/3,1)</f>
        <v>0</v>
      </c>
      <c r="W58" s="145"/>
      <c r="X58" s="144">
        <f aca="true" t="shared" si="19" ref="X58:X86">ROUND((V58+W58*2)/3,1)</f>
        <v>0</v>
      </c>
      <c r="Y58" s="140"/>
      <c r="Z58" s="136">
        <v>32</v>
      </c>
      <c r="AA58" s="18" t="s">
        <v>1302</v>
      </c>
      <c r="AB58" s="19" t="s">
        <v>1244</v>
      </c>
      <c r="AC58" s="20" t="s">
        <v>1303</v>
      </c>
      <c r="AD58" s="138"/>
      <c r="AE58" s="139"/>
      <c r="AF58" s="144">
        <f aca="true" t="shared" si="20" ref="AF58:AF86">ROUND((AD58*2+AE58)/3,1)</f>
        <v>0</v>
      </c>
      <c r="AG58" s="145"/>
      <c r="AH58" s="144">
        <f aca="true" t="shared" si="21" ref="AH58:AH86">ROUND((AF58+AG58*2)/3,1)</f>
        <v>0</v>
      </c>
      <c r="AI58" s="29">
        <v>2</v>
      </c>
      <c r="AJ58" s="30" t="s">
        <v>1300</v>
      </c>
      <c r="AK58" s="31" t="s">
        <v>1301</v>
      </c>
      <c r="AL58" s="32" t="s">
        <v>13</v>
      </c>
      <c r="AM58" s="138"/>
      <c r="AN58" s="139"/>
      <c r="AO58" s="144">
        <f t="shared" si="14"/>
        <v>0</v>
      </c>
      <c r="AP58" s="139"/>
      <c r="AQ58" s="144">
        <f t="shared" si="15"/>
        <v>0</v>
      </c>
      <c r="AR58" s="140"/>
      <c r="AS58" s="136">
        <v>32</v>
      </c>
      <c r="AT58" s="18" t="s">
        <v>1302</v>
      </c>
      <c r="AU58" s="19" t="s">
        <v>1244</v>
      </c>
      <c r="AV58" s="20" t="s">
        <v>1303</v>
      </c>
      <c r="AW58" s="138"/>
      <c r="AX58" s="139"/>
      <c r="AY58" s="144">
        <f t="shared" si="16"/>
        <v>0</v>
      </c>
      <c r="AZ58" s="139"/>
      <c r="BA58" s="144">
        <f t="shared" si="17"/>
        <v>0</v>
      </c>
    </row>
    <row r="59" spans="1:53" ht="16.5" customHeight="1">
      <c r="A59" s="136">
        <v>3</v>
      </c>
      <c r="B59" s="18" t="s">
        <v>1304</v>
      </c>
      <c r="C59" s="19" t="s">
        <v>1305</v>
      </c>
      <c r="D59" s="20" t="s">
        <v>1306</v>
      </c>
      <c r="E59" s="21"/>
      <c r="F59" s="137"/>
      <c r="G59" s="144">
        <f t="shared" si="12"/>
        <v>0</v>
      </c>
      <c r="H59" s="137"/>
      <c r="I59" s="136">
        <v>33</v>
      </c>
      <c r="J59" s="18" t="s">
        <v>1307</v>
      </c>
      <c r="K59" s="19" t="s">
        <v>557</v>
      </c>
      <c r="L59" s="20" t="s">
        <v>211</v>
      </c>
      <c r="M59" s="21"/>
      <c r="N59" s="137"/>
      <c r="O59" s="144">
        <f t="shared" si="13"/>
        <v>0</v>
      </c>
      <c r="P59" s="29">
        <v>3</v>
      </c>
      <c r="Q59" s="30" t="s">
        <v>1304</v>
      </c>
      <c r="R59" s="31" t="s">
        <v>1305</v>
      </c>
      <c r="S59" s="32" t="s">
        <v>1306</v>
      </c>
      <c r="T59" s="138"/>
      <c r="U59" s="139"/>
      <c r="V59" s="144">
        <f t="shared" si="18"/>
        <v>0</v>
      </c>
      <c r="W59" s="145"/>
      <c r="X59" s="144">
        <f t="shared" si="19"/>
        <v>0</v>
      </c>
      <c r="Y59" s="140"/>
      <c r="Z59" s="136">
        <v>33</v>
      </c>
      <c r="AA59" s="18" t="s">
        <v>1307</v>
      </c>
      <c r="AB59" s="19" t="s">
        <v>557</v>
      </c>
      <c r="AC59" s="20" t="s">
        <v>211</v>
      </c>
      <c r="AD59" s="138"/>
      <c r="AE59" s="139"/>
      <c r="AF59" s="144">
        <f t="shared" si="20"/>
        <v>0</v>
      </c>
      <c r="AG59" s="145"/>
      <c r="AH59" s="144">
        <f t="shared" si="21"/>
        <v>0</v>
      </c>
      <c r="AI59" s="29">
        <v>3</v>
      </c>
      <c r="AJ59" s="30" t="s">
        <v>1304</v>
      </c>
      <c r="AK59" s="31" t="s">
        <v>1305</v>
      </c>
      <c r="AL59" s="32" t="s">
        <v>1306</v>
      </c>
      <c r="AM59" s="138"/>
      <c r="AN59" s="139"/>
      <c r="AO59" s="144">
        <f t="shared" si="14"/>
        <v>0</v>
      </c>
      <c r="AP59" s="139"/>
      <c r="AQ59" s="144">
        <f t="shared" si="15"/>
        <v>0</v>
      </c>
      <c r="AR59" s="140"/>
      <c r="AS59" s="136">
        <v>33</v>
      </c>
      <c r="AT59" s="18" t="s">
        <v>1307</v>
      </c>
      <c r="AU59" s="19" t="s">
        <v>557</v>
      </c>
      <c r="AV59" s="20" t="s">
        <v>211</v>
      </c>
      <c r="AW59" s="138"/>
      <c r="AX59" s="139"/>
      <c r="AY59" s="144">
        <f t="shared" si="16"/>
        <v>0</v>
      </c>
      <c r="AZ59" s="139"/>
      <c r="BA59" s="144">
        <f t="shared" si="17"/>
        <v>0</v>
      </c>
    </row>
    <row r="60" spans="1:53" ht="16.5" customHeight="1">
      <c r="A60" s="136">
        <v>4</v>
      </c>
      <c r="B60" s="18" t="s">
        <v>1308</v>
      </c>
      <c r="C60" s="19" t="s">
        <v>288</v>
      </c>
      <c r="D60" s="20" t="s">
        <v>399</v>
      </c>
      <c r="E60" s="21"/>
      <c r="F60" s="137"/>
      <c r="G60" s="144">
        <f t="shared" si="12"/>
        <v>0</v>
      </c>
      <c r="H60" s="137"/>
      <c r="I60" s="136">
        <v>34</v>
      </c>
      <c r="J60" s="18" t="s">
        <v>1309</v>
      </c>
      <c r="K60" s="19" t="s">
        <v>1310</v>
      </c>
      <c r="L60" s="20" t="s">
        <v>502</v>
      </c>
      <c r="M60" s="21"/>
      <c r="N60" s="137"/>
      <c r="O60" s="144">
        <f t="shared" si="13"/>
        <v>0</v>
      </c>
      <c r="P60" s="29">
        <v>4</v>
      </c>
      <c r="Q60" s="30" t="s">
        <v>1308</v>
      </c>
      <c r="R60" s="31" t="s">
        <v>288</v>
      </c>
      <c r="S60" s="32" t="s">
        <v>399</v>
      </c>
      <c r="T60" s="138"/>
      <c r="U60" s="139"/>
      <c r="V60" s="144">
        <f t="shared" si="18"/>
        <v>0</v>
      </c>
      <c r="W60" s="145"/>
      <c r="X60" s="144">
        <f t="shared" si="19"/>
        <v>0</v>
      </c>
      <c r="Y60" s="140"/>
      <c r="Z60" s="136">
        <v>34</v>
      </c>
      <c r="AA60" s="18" t="s">
        <v>1309</v>
      </c>
      <c r="AB60" s="19" t="s">
        <v>1310</v>
      </c>
      <c r="AC60" s="20" t="s">
        <v>502</v>
      </c>
      <c r="AD60" s="138"/>
      <c r="AE60" s="139"/>
      <c r="AF60" s="144">
        <f t="shared" si="20"/>
        <v>0</v>
      </c>
      <c r="AG60" s="145"/>
      <c r="AH60" s="144">
        <f t="shared" si="21"/>
        <v>0</v>
      </c>
      <c r="AI60" s="29">
        <v>4</v>
      </c>
      <c r="AJ60" s="30" t="s">
        <v>1308</v>
      </c>
      <c r="AK60" s="31" t="s">
        <v>288</v>
      </c>
      <c r="AL60" s="32" t="s">
        <v>399</v>
      </c>
      <c r="AM60" s="138"/>
      <c r="AN60" s="139"/>
      <c r="AO60" s="144">
        <f t="shared" si="14"/>
        <v>0</v>
      </c>
      <c r="AP60" s="139"/>
      <c r="AQ60" s="144">
        <f t="shared" si="15"/>
        <v>0</v>
      </c>
      <c r="AR60" s="140"/>
      <c r="AS60" s="136">
        <v>34</v>
      </c>
      <c r="AT60" s="18" t="s">
        <v>1309</v>
      </c>
      <c r="AU60" s="19" t="s">
        <v>1310</v>
      </c>
      <c r="AV60" s="20" t="s">
        <v>502</v>
      </c>
      <c r="AW60" s="138"/>
      <c r="AX60" s="139"/>
      <c r="AY60" s="144">
        <f t="shared" si="16"/>
        <v>0</v>
      </c>
      <c r="AZ60" s="139"/>
      <c r="BA60" s="144">
        <f t="shared" si="17"/>
        <v>0</v>
      </c>
    </row>
    <row r="61" spans="1:53" ht="16.5" customHeight="1">
      <c r="A61" s="136">
        <v>5</v>
      </c>
      <c r="B61" s="18" t="s">
        <v>1311</v>
      </c>
      <c r="C61" s="19" t="s">
        <v>76</v>
      </c>
      <c r="D61" s="20" t="s">
        <v>976</v>
      </c>
      <c r="E61" s="21"/>
      <c r="F61" s="137"/>
      <c r="G61" s="144">
        <f t="shared" si="12"/>
        <v>0</v>
      </c>
      <c r="H61" s="137"/>
      <c r="I61" s="136">
        <v>35</v>
      </c>
      <c r="J61" s="18" t="s">
        <v>1312</v>
      </c>
      <c r="K61" s="19" t="s">
        <v>1313</v>
      </c>
      <c r="L61" s="20" t="s">
        <v>221</v>
      </c>
      <c r="M61" s="21"/>
      <c r="N61" s="137"/>
      <c r="O61" s="144">
        <f t="shared" si="13"/>
        <v>0</v>
      </c>
      <c r="P61" s="29">
        <v>5</v>
      </c>
      <c r="Q61" s="30" t="s">
        <v>1311</v>
      </c>
      <c r="R61" s="31" t="s">
        <v>76</v>
      </c>
      <c r="S61" s="32" t="s">
        <v>976</v>
      </c>
      <c r="T61" s="138"/>
      <c r="U61" s="139"/>
      <c r="V61" s="144">
        <f t="shared" si="18"/>
        <v>0</v>
      </c>
      <c r="W61" s="145"/>
      <c r="X61" s="144">
        <f t="shared" si="19"/>
        <v>0</v>
      </c>
      <c r="Y61" s="140"/>
      <c r="Z61" s="136">
        <v>35</v>
      </c>
      <c r="AA61" s="18" t="s">
        <v>1312</v>
      </c>
      <c r="AB61" s="19" t="s">
        <v>1313</v>
      </c>
      <c r="AC61" s="20" t="s">
        <v>221</v>
      </c>
      <c r="AD61" s="138"/>
      <c r="AE61" s="139"/>
      <c r="AF61" s="144">
        <f t="shared" si="20"/>
        <v>0</v>
      </c>
      <c r="AG61" s="145"/>
      <c r="AH61" s="144">
        <f t="shared" si="21"/>
        <v>0</v>
      </c>
      <c r="AI61" s="29">
        <v>5</v>
      </c>
      <c r="AJ61" s="30" t="s">
        <v>1311</v>
      </c>
      <c r="AK61" s="31" t="s">
        <v>76</v>
      </c>
      <c r="AL61" s="32" t="s">
        <v>976</v>
      </c>
      <c r="AM61" s="138"/>
      <c r="AN61" s="139"/>
      <c r="AO61" s="144">
        <f t="shared" si="14"/>
        <v>0</v>
      </c>
      <c r="AP61" s="139"/>
      <c r="AQ61" s="144">
        <f t="shared" si="15"/>
        <v>0</v>
      </c>
      <c r="AR61" s="140"/>
      <c r="AS61" s="136">
        <v>35</v>
      </c>
      <c r="AT61" s="18" t="s">
        <v>1312</v>
      </c>
      <c r="AU61" s="19" t="s">
        <v>1313</v>
      </c>
      <c r="AV61" s="20" t="s">
        <v>221</v>
      </c>
      <c r="AW61" s="138"/>
      <c r="AX61" s="139"/>
      <c r="AY61" s="144">
        <f t="shared" si="16"/>
        <v>0</v>
      </c>
      <c r="AZ61" s="139"/>
      <c r="BA61" s="144">
        <f t="shared" si="17"/>
        <v>0</v>
      </c>
    </row>
    <row r="62" spans="1:53" ht="16.5" customHeight="1">
      <c r="A62" s="136">
        <v>6</v>
      </c>
      <c r="B62" s="18" t="s">
        <v>1314</v>
      </c>
      <c r="C62" s="19" t="s">
        <v>1315</v>
      </c>
      <c r="D62" s="20" t="s">
        <v>53</v>
      </c>
      <c r="E62" s="21"/>
      <c r="F62" s="137"/>
      <c r="G62" s="144">
        <f t="shared" si="12"/>
        <v>0</v>
      </c>
      <c r="H62" s="137"/>
      <c r="I62" s="136">
        <v>36</v>
      </c>
      <c r="J62" s="18" t="s">
        <v>1316</v>
      </c>
      <c r="K62" s="19" t="s">
        <v>1317</v>
      </c>
      <c r="L62" s="20" t="s">
        <v>16</v>
      </c>
      <c r="M62" s="21"/>
      <c r="N62" s="137"/>
      <c r="O62" s="144">
        <f t="shared" si="13"/>
        <v>0</v>
      </c>
      <c r="P62" s="29">
        <v>6</v>
      </c>
      <c r="Q62" s="30" t="s">
        <v>1314</v>
      </c>
      <c r="R62" s="31" t="s">
        <v>1315</v>
      </c>
      <c r="S62" s="32" t="s">
        <v>53</v>
      </c>
      <c r="T62" s="138"/>
      <c r="U62" s="139"/>
      <c r="V62" s="144">
        <f t="shared" si="18"/>
        <v>0</v>
      </c>
      <c r="W62" s="145"/>
      <c r="X62" s="144">
        <f t="shared" si="19"/>
        <v>0</v>
      </c>
      <c r="Y62" s="140"/>
      <c r="Z62" s="136">
        <v>36</v>
      </c>
      <c r="AA62" s="18" t="s">
        <v>1316</v>
      </c>
      <c r="AB62" s="19" t="s">
        <v>1317</v>
      </c>
      <c r="AC62" s="20" t="s">
        <v>16</v>
      </c>
      <c r="AD62" s="138"/>
      <c r="AE62" s="139"/>
      <c r="AF62" s="144">
        <f t="shared" si="20"/>
        <v>0</v>
      </c>
      <c r="AG62" s="145"/>
      <c r="AH62" s="144">
        <f t="shared" si="21"/>
        <v>0</v>
      </c>
      <c r="AI62" s="29">
        <v>6</v>
      </c>
      <c r="AJ62" s="30" t="s">
        <v>1314</v>
      </c>
      <c r="AK62" s="31" t="s">
        <v>1315</v>
      </c>
      <c r="AL62" s="32" t="s">
        <v>53</v>
      </c>
      <c r="AM62" s="138"/>
      <c r="AN62" s="139"/>
      <c r="AO62" s="144">
        <f t="shared" si="14"/>
        <v>0</v>
      </c>
      <c r="AP62" s="139"/>
      <c r="AQ62" s="144">
        <f t="shared" si="15"/>
        <v>0</v>
      </c>
      <c r="AR62" s="140"/>
      <c r="AS62" s="136">
        <v>36</v>
      </c>
      <c r="AT62" s="18" t="s">
        <v>1316</v>
      </c>
      <c r="AU62" s="19" t="s">
        <v>1317</v>
      </c>
      <c r="AV62" s="20" t="s">
        <v>16</v>
      </c>
      <c r="AW62" s="138"/>
      <c r="AX62" s="139"/>
      <c r="AY62" s="144">
        <f t="shared" si="16"/>
        <v>0</v>
      </c>
      <c r="AZ62" s="139"/>
      <c r="BA62" s="144">
        <f t="shared" si="17"/>
        <v>0</v>
      </c>
    </row>
    <row r="63" spans="1:53" ht="16.5" customHeight="1">
      <c r="A63" s="136">
        <v>7</v>
      </c>
      <c r="B63" s="18" t="s">
        <v>1318</v>
      </c>
      <c r="C63" s="19" t="s">
        <v>1319</v>
      </c>
      <c r="D63" s="20" t="s">
        <v>408</v>
      </c>
      <c r="E63" s="21"/>
      <c r="F63" s="137"/>
      <c r="G63" s="144">
        <f t="shared" si="12"/>
        <v>0</v>
      </c>
      <c r="H63" s="137"/>
      <c r="I63" s="136">
        <v>37</v>
      </c>
      <c r="J63" s="18" t="s">
        <v>1320</v>
      </c>
      <c r="K63" s="19" t="s">
        <v>421</v>
      </c>
      <c r="L63" s="20" t="s">
        <v>586</v>
      </c>
      <c r="M63" s="21"/>
      <c r="N63" s="137"/>
      <c r="O63" s="144">
        <f t="shared" si="13"/>
        <v>0</v>
      </c>
      <c r="P63" s="29">
        <v>7</v>
      </c>
      <c r="Q63" s="30" t="s">
        <v>1318</v>
      </c>
      <c r="R63" s="31" t="s">
        <v>1319</v>
      </c>
      <c r="S63" s="32" t="s">
        <v>408</v>
      </c>
      <c r="T63" s="138"/>
      <c r="U63" s="139"/>
      <c r="V63" s="144">
        <f t="shared" si="18"/>
        <v>0</v>
      </c>
      <c r="W63" s="145"/>
      <c r="X63" s="144">
        <f t="shared" si="19"/>
        <v>0</v>
      </c>
      <c r="Y63" s="140"/>
      <c r="Z63" s="136">
        <v>37</v>
      </c>
      <c r="AA63" s="18" t="s">
        <v>1320</v>
      </c>
      <c r="AB63" s="19" t="s">
        <v>421</v>
      </c>
      <c r="AC63" s="20" t="s">
        <v>586</v>
      </c>
      <c r="AD63" s="138"/>
      <c r="AE63" s="139"/>
      <c r="AF63" s="144">
        <f t="shared" si="20"/>
        <v>0</v>
      </c>
      <c r="AG63" s="145"/>
      <c r="AH63" s="144">
        <f t="shared" si="21"/>
        <v>0</v>
      </c>
      <c r="AI63" s="29">
        <v>7</v>
      </c>
      <c r="AJ63" s="30" t="s">
        <v>1318</v>
      </c>
      <c r="AK63" s="31" t="s">
        <v>1319</v>
      </c>
      <c r="AL63" s="32" t="s">
        <v>408</v>
      </c>
      <c r="AM63" s="138"/>
      <c r="AN63" s="139"/>
      <c r="AO63" s="144">
        <f t="shared" si="14"/>
        <v>0</v>
      </c>
      <c r="AP63" s="139"/>
      <c r="AQ63" s="144">
        <f t="shared" si="15"/>
        <v>0</v>
      </c>
      <c r="AR63" s="140"/>
      <c r="AS63" s="136">
        <v>37</v>
      </c>
      <c r="AT63" s="18" t="s">
        <v>1320</v>
      </c>
      <c r="AU63" s="19" t="s">
        <v>421</v>
      </c>
      <c r="AV63" s="20" t="s">
        <v>586</v>
      </c>
      <c r="AW63" s="138"/>
      <c r="AX63" s="139"/>
      <c r="AY63" s="144">
        <f t="shared" si="16"/>
        <v>0</v>
      </c>
      <c r="AZ63" s="139"/>
      <c r="BA63" s="144">
        <f t="shared" si="17"/>
        <v>0</v>
      </c>
    </row>
    <row r="64" spans="1:53" ht="16.5" customHeight="1">
      <c r="A64" s="136">
        <v>8</v>
      </c>
      <c r="B64" s="18" t="s">
        <v>1321</v>
      </c>
      <c r="C64" s="19" t="s">
        <v>1322</v>
      </c>
      <c r="D64" s="20" t="s">
        <v>70</v>
      </c>
      <c r="E64" s="21"/>
      <c r="F64" s="137"/>
      <c r="G64" s="144">
        <f t="shared" si="12"/>
        <v>0</v>
      </c>
      <c r="H64" s="137"/>
      <c r="I64" s="136">
        <v>38</v>
      </c>
      <c r="J64" s="18" t="s">
        <v>1323</v>
      </c>
      <c r="K64" s="19" t="s">
        <v>39</v>
      </c>
      <c r="L64" s="20" t="s">
        <v>1324</v>
      </c>
      <c r="M64" s="21"/>
      <c r="N64" s="137"/>
      <c r="O64" s="144">
        <f t="shared" si="13"/>
        <v>0</v>
      </c>
      <c r="P64" s="29">
        <v>8</v>
      </c>
      <c r="Q64" s="30" t="s">
        <v>1321</v>
      </c>
      <c r="R64" s="31" t="s">
        <v>1322</v>
      </c>
      <c r="S64" s="32" t="s">
        <v>70</v>
      </c>
      <c r="T64" s="138"/>
      <c r="U64" s="139"/>
      <c r="V64" s="144">
        <f t="shared" si="18"/>
        <v>0</v>
      </c>
      <c r="W64" s="145"/>
      <c r="X64" s="144">
        <f t="shared" si="19"/>
        <v>0</v>
      </c>
      <c r="Y64" s="140"/>
      <c r="Z64" s="136">
        <v>38</v>
      </c>
      <c r="AA64" s="18" t="s">
        <v>1323</v>
      </c>
      <c r="AB64" s="19" t="s">
        <v>39</v>
      </c>
      <c r="AC64" s="20" t="s">
        <v>1324</v>
      </c>
      <c r="AD64" s="138"/>
      <c r="AE64" s="139"/>
      <c r="AF64" s="144">
        <f t="shared" si="20"/>
        <v>0</v>
      </c>
      <c r="AG64" s="145"/>
      <c r="AH64" s="144">
        <f t="shared" si="21"/>
        <v>0</v>
      </c>
      <c r="AI64" s="29">
        <v>8</v>
      </c>
      <c r="AJ64" s="30" t="s">
        <v>1321</v>
      </c>
      <c r="AK64" s="31" t="s">
        <v>1322</v>
      </c>
      <c r="AL64" s="32" t="s">
        <v>70</v>
      </c>
      <c r="AM64" s="138"/>
      <c r="AN64" s="139"/>
      <c r="AO64" s="144">
        <f t="shared" si="14"/>
        <v>0</v>
      </c>
      <c r="AP64" s="139"/>
      <c r="AQ64" s="144">
        <f t="shared" si="15"/>
        <v>0</v>
      </c>
      <c r="AR64" s="140"/>
      <c r="AS64" s="136">
        <v>38</v>
      </c>
      <c r="AT64" s="18" t="s">
        <v>1323</v>
      </c>
      <c r="AU64" s="19" t="s">
        <v>39</v>
      </c>
      <c r="AV64" s="20" t="s">
        <v>1324</v>
      </c>
      <c r="AW64" s="138"/>
      <c r="AX64" s="139"/>
      <c r="AY64" s="144">
        <f t="shared" si="16"/>
        <v>0</v>
      </c>
      <c r="AZ64" s="139"/>
      <c r="BA64" s="144">
        <f t="shared" si="17"/>
        <v>0</v>
      </c>
    </row>
    <row r="65" spans="1:53" ht="16.5" customHeight="1">
      <c r="A65" s="136">
        <v>9</v>
      </c>
      <c r="B65" s="18" t="s">
        <v>1325</v>
      </c>
      <c r="C65" s="19" t="s">
        <v>1326</v>
      </c>
      <c r="D65" s="20" t="s">
        <v>80</v>
      </c>
      <c r="E65" s="21"/>
      <c r="F65" s="137"/>
      <c r="G65" s="144">
        <f t="shared" si="12"/>
        <v>0</v>
      </c>
      <c r="H65" s="137"/>
      <c r="I65" s="136">
        <v>39</v>
      </c>
      <c r="J65" s="18" t="s">
        <v>1327</v>
      </c>
      <c r="K65" s="19" t="s">
        <v>1328</v>
      </c>
      <c r="L65" s="20" t="s">
        <v>235</v>
      </c>
      <c r="M65" s="21"/>
      <c r="N65" s="137"/>
      <c r="O65" s="144">
        <f t="shared" si="13"/>
        <v>0</v>
      </c>
      <c r="P65" s="29">
        <v>9</v>
      </c>
      <c r="Q65" s="30" t="s">
        <v>1325</v>
      </c>
      <c r="R65" s="31" t="s">
        <v>1326</v>
      </c>
      <c r="S65" s="32" t="s">
        <v>80</v>
      </c>
      <c r="T65" s="138"/>
      <c r="U65" s="139"/>
      <c r="V65" s="144">
        <f t="shared" si="18"/>
        <v>0</v>
      </c>
      <c r="W65" s="145"/>
      <c r="X65" s="144">
        <f t="shared" si="19"/>
        <v>0</v>
      </c>
      <c r="Y65" s="140"/>
      <c r="Z65" s="136">
        <v>39</v>
      </c>
      <c r="AA65" s="18" t="s">
        <v>1327</v>
      </c>
      <c r="AB65" s="19" t="s">
        <v>1328</v>
      </c>
      <c r="AC65" s="20" t="s">
        <v>235</v>
      </c>
      <c r="AD65" s="138"/>
      <c r="AE65" s="139"/>
      <c r="AF65" s="144">
        <f t="shared" si="20"/>
        <v>0</v>
      </c>
      <c r="AG65" s="145"/>
      <c r="AH65" s="144">
        <f t="shared" si="21"/>
        <v>0</v>
      </c>
      <c r="AI65" s="29">
        <v>9</v>
      </c>
      <c r="AJ65" s="30" t="s">
        <v>1325</v>
      </c>
      <c r="AK65" s="31" t="s">
        <v>1326</v>
      </c>
      <c r="AL65" s="32" t="s">
        <v>80</v>
      </c>
      <c r="AM65" s="138"/>
      <c r="AN65" s="139"/>
      <c r="AO65" s="144">
        <f t="shared" si="14"/>
        <v>0</v>
      </c>
      <c r="AP65" s="139"/>
      <c r="AQ65" s="144">
        <f t="shared" si="15"/>
        <v>0</v>
      </c>
      <c r="AR65" s="140"/>
      <c r="AS65" s="136">
        <v>39</v>
      </c>
      <c r="AT65" s="18" t="s">
        <v>1327</v>
      </c>
      <c r="AU65" s="19" t="s">
        <v>1328</v>
      </c>
      <c r="AV65" s="20" t="s">
        <v>235</v>
      </c>
      <c r="AW65" s="138"/>
      <c r="AX65" s="139"/>
      <c r="AY65" s="144">
        <f t="shared" si="16"/>
        <v>0</v>
      </c>
      <c r="AZ65" s="139"/>
      <c r="BA65" s="144">
        <f t="shared" si="17"/>
        <v>0</v>
      </c>
    </row>
    <row r="66" spans="1:53" ht="16.5" customHeight="1">
      <c r="A66" s="136">
        <v>10</v>
      </c>
      <c r="B66" s="18" t="s">
        <v>1329</v>
      </c>
      <c r="C66" s="19" t="s">
        <v>1330</v>
      </c>
      <c r="D66" s="20" t="s">
        <v>80</v>
      </c>
      <c r="E66" s="21"/>
      <c r="F66" s="137"/>
      <c r="G66" s="144">
        <f t="shared" si="12"/>
        <v>0</v>
      </c>
      <c r="H66" s="137"/>
      <c r="I66" s="136">
        <v>40</v>
      </c>
      <c r="J66" s="18" t="s">
        <v>1331</v>
      </c>
      <c r="K66" s="19" t="s">
        <v>1213</v>
      </c>
      <c r="L66" s="20" t="s">
        <v>426</v>
      </c>
      <c r="M66" s="21"/>
      <c r="N66" s="137"/>
      <c r="O66" s="144">
        <f t="shared" si="13"/>
        <v>0</v>
      </c>
      <c r="P66" s="29">
        <v>10</v>
      </c>
      <c r="Q66" s="30" t="s">
        <v>1329</v>
      </c>
      <c r="R66" s="31" t="s">
        <v>1330</v>
      </c>
      <c r="S66" s="32" t="s">
        <v>80</v>
      </c>
      <c r="T66" s="138"/>
      <c r="U66" s="139"/>
      <c r="V66" s="144">
        <f t="shared" si="18"/>
        <v>0</v>
      </c>
      <c r="W66" s="145"/>
      <c r="X66" s="144">
        <f t="shared" si="19"/>
        <v>0</v>
      </c>
      <c r="Y66" s="140"/>
      <c r="Z66" s="136">
        <v>40</v>
      </c>
      <c r="AA66" s="18" t="s">
        <v>1331</v>
      </c>
      <c r="AB66" s="19" t="s">
        <v>1213</v>
      </c>
      <c r="AC66" s="20" t="s">
        <v>426</v>
      </c>
      <c r="AD66" s="138"/>
      <c r="AE66" s="139"/>
      <c r="AF66" s="144">
        <f t="shared" si="20"/>
        <v>0</v>
      </c>
      <c r="AG66" s="145"/>
      <c r="AH66" s="144">
        <f t="shared" si="21"/>
        <v>0</v>
      </c>
      <c r="AI66" s="29">
        <v>10</v>
      </c>
      <c r="AJ66" s="30" t="s">
        <v>1329</v>
      </c>
      <c r="AK66" s="31" t="s">
        <v>1330</v>
      </c>
      <c r="AL66" s="32" t="s">
        <v>80</v>
      </c>
      <c r="AM66" s="138"/>
      <c r="AN66" s="139"/>
      <c r="AO66" s="144">
        <f t="shared" si="14"/>
        <v>0</v>
      </c>
      <c r="AP66" s="139"/>
      <c r="AQ66" s="144">
        <f t="shared" si="15"/>
        <v>0</v>
      </c>
      <c r="AR66" s="140"/>
      <c r="AS66" s="136">
        <v>40</v>
      </c>
      <c r="AT66" s="18" t="s">
        <v>1331</v>
      </c>
      <c r="AU66" s="19" t="s">
        <v>1213</v>
      </c>
      <c r="AV66" s="20" t="s">
        <v>426</v>
      </c>
      <c r="AW66" s="138"/>
      <c r="AX66" s="139"/>
      <c r="AY66" s="144">
        <f t="shared" si="16"/>
        <v>0</v>
      </c>
      <c r="AZ66" s="139"/>
      <c r="BA66" s="144">
        <f t="shared" si="17"/>
        <v>0</v>
      </c>
    </row>
    <row r="67" spans="1:53" ht="16.5" customHeight="1">
      <c r="A67" s="136">
        <v>11</v>
      </c>
      <c r="B67" s="18" t="s">
        <v>1332</v>
      </c>
      <c r="C67" s="19" t="s">
        <v>1280</v>
      </c>
      <c r="D67" s="20" t="s">
        <v>269</v>
      </c>
      <c r="E67" s="21"/>
      <c r="F67" s="137"/>
      <c r="G67" s="144">
        <f t="shared" si="12"/>
        <v>0</v>
      </c>
      <c r="H67" s="137"/>
      <c r="I67" s="136">
        <v>41</v>
      </c>
      <c r="J67" s="18" t="s">
        <v>1333</v>
      </c>
      <c r="K67" s="19" t="s">
        <v>1139</v>
      </c>
      <c r="L67" s="20" t="s">
        <v>426</v>
      </c>
      <c r="M67" s="21"/>
      <c r="N67" s="137"/>
      <c r="O67" s="144">
        <f t="shared" si="13"/>
        <v>0</v>
      </c>
      <c r="P67" s="29">
        <v>11</v>
      </c>
      <c r="Q67" s="30" t="s">
        <v>1332</v>
      </c>
      <c r="R67" s="31" t="s">
        <v>1280</v>
      </c>
      <c r="S67" s="32" t="s">
        <v>269</v>
      </c>
      <c r="T67" s="138"/>
      <c r="U67" s="139"/>
      <c r="V67" s="144">
        <f t="shared" si="18"/>
        <v>0</v>
      </c>
      <c r="W67" s="145"/>
      <c r="X67" s="144">
        <f t="shared" si="19"/>
        <v>0</v>
      </c>
      <c r="Y67" s="140"/>
      <c r="Z67" s="136">
        <v>41</v>
      </c>
      <c r="AA67" s="18" t="s">
        <v>1333</v>
      </c>
      <c r="AB67" s="19" t="s">
        <v>1139</v>
      </c>
      <c r="AC67" s="20" t="s">
        <v>426</v>
      </c>
      <c r="AD67" s="138"/>
      <c r="AE67" s="139"/>
      <c r="AF67" s="144">
        <f t="shared" si="20"/>
        <v>0</v>
      </c>
      <c r="AG67" s="145"/>
      <c r="AH67" s="144">
        <f t="shared" si="21"/>
        <v>0</v>
      </c>
      <c r="AI67" s="29">
        <v>11</v>
      </c>
      <c r="AJ67" s="30" t="s">
        <v>1332</v>
      </c>
      <c r="AK67" s="31" t="s">
        <v>1280</v>
      </c>
      <c r="AL67" s="32" t="s">
        <v>269</v>
      </c>
      <c r="AM67" s="138"/>
      <c r="AN67" s="139"/>
      <c r="AO67" s="144">
        <f t="shared" si="14"/>
        <v>0</v>
      </c>
      <c r="AP67" s="139"/>
      <c r="AQ67" s="144">
        <f t="shared" si="15"/>
        <v>0</v>
      </c>
      <c r="AR67" s="140"/>
      <c r="AS67" s="136">
        <v>41</v>
      </c>
      <c r="AT67" s="18" t="s">
        <v>1333</v>
      </c>
      <c r="AU67" s="19" t="s">
        <v>1139</v>
      </c>
      <c r="AV67" s="20" t="s">
        <v>426</v>
      </c>
      <c r="AW67" s="138"/>
      <c r="AX67" s="139"/>
      <c r="AY67" s="144">
        <f t="shared" si="16"/>
        <v>0</v>
      </c>
      <c r="AZ67" s="139"/>
      <c r="BA67" s="144">
        <f t="shared" si="17"/>
        <v>0</v>
      </c>
    </row>
    <row r="68" spans="1:53" ht="16.5" customHeight="1">
      <c r="A68" s="136">
        <v>12</v>
      </c>
      <c r="B68" s="18" t="s">
        <v>1334</v>
      </c>
      <c r="C68" s="19" t="s">
        <v>1335</v>
      </c>
      <c r="D68" s="20" t="s">
        <v>1336</v>
      </c>
      <c r="E68" s="21"/>
      <c r="F68" s="137"/>
      <c r="G68" s="144">
        <f t="shared" si="12"/>
        <v>0</v>
      </c>
      <c r="H68" s="137"/>
      <c r="I68" s="136">
        <v>42</v>
      </c>
      <c r="J68" s="18" t="s">
        <v>1337</v>
      </c>
      <c r="K68" s="19" t="s">
        <v>1338</v>
      </c>
      <c r="L68" s="20" t="s">
        <v>520</v>
      </c>
      <c r="M68" s="21"/>
      <c r="N68" s="137"/>
      <c r="O68" s="144">
        <f t="shared" si="13"/>
        <v>0</v>
      </c>
      <c r="P68" s="29">
        <v>12</v>
      </c>
      <c r="Q68" s="30" t="s">
        <v>1334</v>
      </c>
      <c r="R68" s="31" t="s">
        <v>1335</v>
      </c>
      <c r="S68" s="32" t="s">
        <v>1336</v>
      </c>
      <c r="T68" s="138"/>
      <c r="U68" s="139"/>
      <c r="V68" s="144">
        <f t="shared" si="18"/>
        <v>0</v>
      </c>
      <c r="W68" s="145"/>
      <c r="X68" s="144">
        <f t="shared" si="19"/>
        <v>0</v>
      </c>
      <c r="Y68" s="140"/>
      <c r="Z68" s="136">
        <v>42</v>
      </c>
      <c r="AA68" s="18" t="s">
        <v>1337</v>
      </c>
      <c r="AB68" s="19" t="s">
        <v>1338</v>
      </c>
      <c r="AC68" s="20" t="s">
        <v>520</v>
      </c>
      <c r="AD68" s="138"/>
      <c r="AE68" s="139"/>
      <c r="AF68" s="144">
        <f t="shared" si="20"/>
        <v>0</v>
      </c>
      <c r="AG68" s="145"/>
      <c r="AH68" s="144">
        <f t="shared" si="21"/>
        <v>0</v>
      </c>
      <c r="AI68" s="29">
        <v>12</v>
      </c>
      <c r="AJ68" s="30" t="s">
        <v>1334</v>
      </c>
      <c r="AK68" s="31" t="s">
        <v>1335</v>
      </c>
      <c r="AL68" s="32" t="s">
        <v>1336</v>
      </c>
      <c r="AM68" s="138"/>
      <c r="AN68" s="139"/>
      <c r="AO68" s="144">
        <f t="shared" si="14"/>
        <v>0</v>
      </c>
      <c r="AP68" s="139"/>
      <c r="AQ68" s="144">
        <f t="shared" si="15"/>
        <v>0</v>
      </c>
      <c r="AR68" s="140"/>
      <c r="AS68" s="136">
        <v>42</v>
      </c>
      <c r="AT68" s="18" t="s">
        <v>1337</v>
      </c>
      <c r="AU68" s="19" t="s">
        <v>1338</v>
      </c>
      <c r="AV68" s="20" t="s">
        <v>520</v>
      </c>
      <c r="AW68" s="138"/>
      <c r="AX68" s="139"/>
      <c r="AY68" s="144">
        <f t="shared" si="16"/>
        <v>0</v>
      </c>
      <c r="AZ68" s="139"/>
      <c r="BA68" s="144">
        <f t="shared" si="17"/>
        <v>0</v>
      </c>
    </row>
    <row r="69" spans="1:53" ht="16.5" customHeight="1">
      <c r="A69" s="136">
        <v>13</v>
      </c>
      <c r="B69" s="18" t="s">
        <v>1339</v>
      </c>
      <c r="C69" s="19" t="s">
        <v>714</v>
      </c>
      <c r="D69" s="20" t="s">
        <v>610</v>
      </c>
      <c r="E69" s="21"/>
      <c r="F69" s="137"/>
      <c r="G69" s="144">
        <f t="shared" si="12"/>
        <v>0</v>
      </c>
      <c r="H69" s="137"/>
      <c r="I69" s="136">
        <v>43</v>
      </c>
      <c r="J69" s="18" t="s">
        <v>1340</v>
      </c>
      <c r="K69" s="19" t="s">
        <v>1341</v>
      </c>
      <c r="L69" s="20" t="s">
        <v>256</v>
      </c>
      <c r="M69" s="21"/>
      <c r="N69" s="137"/>
      <c r="O69" s="144">
        <f t="shared" si="13"/>
        <v>0</v>
      </c>
      <c r="P69" s="29">
        <v>13</v>
      </c>
      <c r="Q69" s="30" t="s">
        <v>1339</v>
      </c>
      <c r="R69" s="31" t="s">
        <v>714</v>
      </c>
      <c r="S69" s="32" t="s">
        <v>610</v>
      </c>
      <c r="T69" s="138"/>
      <c r="U69" s="139"/>
      <c r="V69" s="144">
        <f t="shared" si="18"/>
        <v>0</v>
      </c>
      <c r="W69" s="145"/>
      <c r="X69" s="144">
        <f t="shared" si="19"/>
        <v>0</v>
      </c>
      <c r="Y69" s="140"/>
      <c r="Z69" s="136">
        <v>43</v>
      </c>
      <c r="AA69" s="18" t="s">
        <v>1340</v>
      </c>
      <c r="AB69" s="19" t="s">
        <v>1341</v>
      </c>
      <c r="AC69" s="20" t="s">
        <v>256</v>
      </c>
      <c r="AD69" s="138"/>
      <c r="AE69" s="139"/>
      <c r="AF69" s="144">
        <f t="shared" si="20"/>
        <v>0</v>
      </c>
      <c r="AG69" s="145"/>
      <c r="AH69" s="144">
        <f t="shared" si="21"/>
        <v>0</v>
      </c>
      <c r="AI69" s="29">
        <v>13</v>
      </c>
      <c r="AJ69" s="30" t="s">
        <v>1339</v>
      </c>
      <c r="AK69" s="31" t="s">
        <v>714</v>
      </c>
      <c r="AL69" s="32" t="s">
        <v>610</v>
      </c>
      <c r="AM69" s="138"/>
      <c r="AN69" s="139"/>
      <c r="AO69" s="144">
        <f t="shared" si="14"/>
        <v>0</v>
      </c>
      <c r="AP69" s="139"/>
      <c r="AQ69" s="144">
        <f t="shared" si="15"/>
        <v>0</v>
      </c>
      <c r="AR69" s="140"/>
      <c r="AS69" s="136">
        <v>43</v>
      </c>
      <c r="AT69" s="18" t="s">
        <v>1340</v>
      </c>
      <c r="AU69" s="19" t="s">
        <v>1341</v>
      </c>
      <c r="AV69" s="20" t="s">
        <v>256</v>
      </c>
      <c r="AW69" s="138"/>
      <c r="AX69" s="139"/>
      <c r="AY69" s="144">
        <f t="shared" si="16"/>
        <v>0</v>
      </c>
      <c r="AZ69" s="139"/>
      <c r="BA69" s="144">
        <f t="shared" si="17"/>
        <v>0</v>
      </c>
    </row>
    <row r="70" spans="1:53" ht="16.5" customHeight="1">
      <c r="A70" s="136">
        <v>14</v>
      </c>
      <c r="B70" s="18" t="s">
        <v>1342</v>
      </c>
      <c r="C70" s="19" t="s">
        <v>82</v>
      </c>
      <c r="D70" s="20" t="s">
        <v>437</v>
      </c>
      <c r="E70" s="21"/>
      <c r="F70" s="137"/>
      <c r="G70" s="144">
        <f t="shared" si="12"/>
        <v>0</v>
      </c>
      <c r="H70" s="137"/>
      <c r="I70" s="136">
        <v>44</v>
      </c>
      <c r="J70" s="18" t="s">
        <v>1343</v>
      </c>
      <c r="K70" s="19" t="s">
        <v>954</v>
      </c>
      <c r="L70" s="20" t="s">
        <v>62</v>
      </c>
      <c r="M70" s="21"/>
      <c r="N70" s="137"/>
      <c r="O70" s="144">
        <f t="shared" si="13"/>
        <v>0</v>
      </c>
      <c r="P70" s="29">
        <v>14</v>
      </c>
      <c r="Q70" s="30" t="s">
        <v>1342</v>
      </c>
      <c r="R70" s="31" t="s">
        <v>82</v>
      </c>
      <c r="S70" s="32" t="s">
        <v>437</v>
      </c>
      <c r="T70" s="138"/>
      <c r="U70" s="139"/>
      <c r="V70" s="144">
        <f t="shared" si="18"/>
        <v>0</v>
      </c>
      <c r="W70" s="145"/>
      <c r="X70" s="144">
        <f t="shared" si="19"/>
        <v>0</v>
      </c>
      <c r="Y70" s="140"/>
      <c r="Z70" s="136">
        <v>44</v>
      </c>
      <c r="AA70" s="18" t="s">
        <v>1343</v>
      </c>
      <c r="AB70" s="19" t="s">
        <v>954</v>
      </c>
      <c r="AC70" s="20" t="s">
        <v>62</v>
      </c>
      <c r="AD70" s="138"/>
      <c r="AE70" s="139"/>
      <c r="AF70" s="144">
        <f t="shared" si="20"/>
        <v>0</v>
      </c>
      <c r="AG70" s="145"/>
      <c r="AH70" s="144">
        <f t="shared" si="21"/>
        <v>0</v>
      </c>
      <c r="AI70" s="29">
        <v>14</v>
      </c>
      <c r="AJ70" s="30" t="s">
        <v>1342</v>
      </c>
      <c r="AK70" s="31" t="s">
        <v>82</v>
      </c>
      <c r="AL70" s="32" t="s">
        <v>437</v>
      </c>
      <c r="AM70" s="138"/>
      <c r="AN70" s="139"/>
      <c r="AO70" s="144">
        <f t="shared" si="14"/>
        <v>0</v>
      </c>
      <c r="AP70" s="139"/>
      <c r="AQ70" s="144">
        <f t="shared" si="15"/>
        <v>0</v>
      </c>
      <c r="AR70" s="140"/>
      <c r="AS70" s="136">
        <v>44</v>
      </c>
      <c r="AT70" s="18" t="s">
        <v>1343</v>
      </c>
      <c r="AU70" s="19" t="s">
        <v>954</v>
      </c>
      <c r="AV70" s="20" t="s">
        <v>62</v>
      </c>
      <c r="AW70" s="138"/>
      <c r="AX70" s="139"/>
      <c r="AY70" s="144">
        <f t="shared" si="16"/>
        <v>0</v>
      </c>
      <c r="AZ70" s="139"/>
      <c r="BA70" s="144">
        <f t="shared" si="17"/>
        <v>0</v>
      </c>
    </row>
    <row r="71" spans="1:53" ht="16.5" customHeight="1">
      <c r="A71" s="136">
        <v>15</v>
      </c>
      <c r="B71" s="18" t="s">
        <v>1344</v>
      </c>
      <c r="C71" s="19" t="s">
        <v>84</v>
      </c>
      <c r="D71" s="20" t="s">
        <v>289</v>
      </c>
      <c r="E71" s="21"/>
      <c r="F71" s="137"/>
      <c r="G71" s="144">
        <f t="shared" si="12"/>
        <v>0</v>
      </c>
      <c r="H71" s="137"/>
      <c r="I71" s="136">
        <v>45</v>
      </c>
      <c r="J71" s="18" t="s">
        <v>1345</v>
      </c>
      <c r="K71" s="19" t="s">
        <v>1291</v>
      </c>
      <c r="L71" s="20" t="s">
        <v>67</v>
      </c>
      <c r="M71" s="21"/>
      <c r="N71" s="137"/>
      <c r="O71" s="144">
        <f t="shared" si="13"/>
        <v>0</v>
      </c>
      <c r="P71" s="29">
        <v>15</v>
      </c>
      <c r="Q71" s="30" t="s">
        <v>1344</v>
      </c>
      <c r="R71" s="31" t="s">
        <v>84</v>
      </c>
      <c r="S71" s="32" t="s">
        <v>289</v>
      </c>
      <c r="T71" s="138"/>
      <c r="U71" s="139"/>
      <c r="V71" s="144">
        <f t="shared" si="18"/>
        <v>0</v>
      </c>
      <c r="W71" s="145"/>
      <c r="X71" s="144">
        <f t="shared" si="19"/>
        <v>0</v>
      </c>
      <c r="Y71" s="140"/>
      <c r="Z71" s="136">
        <v>45</v>
      </c>
      <c r="AA71" s="18" t="s">
        <v>1345</v>
      </c>
      <c r="AB71" s="19" t="s">
        <v>1291</v>
      </c>
      <c r="AC71" s="20" t="s">
        <v>67</v>
      </c>
      <c r="AD71" s="138"/>
      <c r="AE71" s="139"/>
      <c r="AF71" s="144">
        <f t="shared" si="20"/>
        <v>0</v>
      </c>
      <c r="AG71" s="145"/>
      <c r="AH71" s="144">
        <f t="shared" si="21"/>
        <v>0</v>
      </c>
      <c r="AI71" s="29">
        <v>15</v>
      </c>
      <c r="AJ71" s="30" t="s">
        <v>1344</v>
      </c>
      <c r="AK71" s="31" t="s">
        <v>84</v>
      </c>
      <c r="AL71" s="32" t="s">
        <v>289</v>
      </c>
      <c r="AM71" s="138"/>
      <c r="AN71" s="139"/>
      <c r="AO71" s="144">
        <f t="shared" si="14"/>
        <v>0</v>
      </c>
      <c r="AP71" s="139"/>
      <c r="AQ71" s="144">
        <f t="shared" si="15"/>
        <v>0</v>
      </c>
      <c r="AR71" s="140"/>
      <c r="AS71" s="136">
        <v>45</v>
      </c>
      <c r="AT71" s="18" t="s">
        <v>1345</v>
      </c>
      <c r="AU71" s="19" t="s">
        <v>1291</v>
      </c>
      <c r="AV71" s="20" t="s">
        <v>67</v>
      </c>
      <c r="AW71" s="138"/>
      <c r="AX71" s="139"/>
      <c r="AY71" s="144">
        <f t="shared" si="16"/>
        <v>0</v>
      </c>
      <c r="AZ71" s="139"/>
      <c r="BA71" s="144">
        <f t="shared" si="17"/>
        <v>0</v>
      </c>
    </row>
    <row r="72" spans="1:53" ht="16.5" customHeight="1">
      <c r="A72" s="136">
        <v>16</v>
      </c>
      <c r="B72" s="18" t="s">
        <v>1346</v>
      </c>
      <c r="C72" s="19" t="s">
        <v>672</v>
      </c>
      <c r="D72" s="20" t="s">
        <v>917</v>
      </c>
      <c r="E72" s="21"/>
      <c r="F72" s="137"/>
      <c r="G72" s="144">
        <f t="shared" si="12"/>
        <v>0</v>
      </c>
      <c r="H72" s="137"/>
      <c r="I72" s="136">
        <v>46</v>
      </c>
      <c r="J72" s="18" t="s">
        <v>1347</v>
      </c>
      <c r="K72" s="19" t="s">
        <v>1348</v>
      </c>
      <c r="L72" s="20" t="s">
        <v>448</v>
      </c>
      <c r="M72" s="21"/>
      <c r="N72" s="137"/>
      <c r="O72" s="144">
        <f t="shared" si="13"/>
        <v>0</v>
      </c>
      <c r="P72" s="29">
        <v>16</v>
      </c>
      <c r="Q72" s="30" t="s">
        <v>1346</v>
      </c>
      <c r="R72" s="31" t="s">
        <v>672</v>
      </c>
      <c r="S72" s="32" t="s">
        <v>917</v>
      </c>
      <c r="T72" s="138"/>
      <c r="U72" s="139"/>
      <c r="V72" s="144">
        <f t="shared" si="18"/>
        <v>0</v>
      </c>
      <c r="W72" s="145"/>
      <c r="X72" s="144">
        <f t="shared" si="19"/>
        <v>0</v>
      </c>
      <c r="Y72" s="140"/>
      <c r="Z72" s="136">
        <v>46</v>
      </c>
      <c r="AA72" s="18" t="s">
        <v>1347</v>
      </c>
      <c r="AB72" s="19" t="s">
        <v>1348</v>
      </c>
      <c r="AC72" s="20" t="s">
        <v>448</v>
      </c>
      <c r="AD72" s="138"/>
      <c r="AE72" s="139"/>
      <c r="AF72" s="144">
        <f t="shared" si="20"/>
        <v>0</v>
      </c>
      <c r="AG72" s="145"/>
      <c r="AH72" s="144">
        <f t="shared" si="21"/>
        <v>0</v>
      </c>
      <c r="AI72" s="29">
        <v>16</v>
      </c>
      <c r="AJ72" s="30" t="s">
        <v>1346</v>
      </c>
      <c r="AK72" s="31" t="s">
        <v>672</v>
      </c>
      <c r="AL72" s="32" t="s">
        <v>917</v>
      </c>
      <c r="AM72" s="138"/>
      <c r="AN72" s="139"/>
      <c r="AO72" s="144">
        <f t="shared" si="14"/>
        <v>0</v>
      </c>
      <c r="AP72" s="139"/>
      <c r="AQ72" s="144">
        <f t="shared" si="15"/>
        <v>0</v>
      </c>
      <c r="AR72" s="140"/>
      <c r="AS72" s="136">
        <v>46</v>
      </c>
      <c r="AT72" s="18" t="s">
        <v>1347</v>
      </c>
      <c r="AU72" s="19" t="s">
        <v>1348</v>
      </c>
      <c r="AV72" s="20" t="s">
        <v>448</v>
      </c>
      <c r="AW72" s="138"/>
      <c r="AX72" s="139"/>
      <c r="AY72" s="144">
        <f t="shared" si="16"/>
        <v>0</v>
      </c>
      <c r="AZ72" s="139"/>
      <c r="BA72" s="144">
        <f t="shared" si="17"/>
        <v>0</v>
      </c>
    </row>
    <row r="73" spans="1:53" ht="16.5" customHeight="1">
      <c r="A73" s="136">
        <v>17</v>
      </c>
      <c r="B73" s="18" t="s">
        <v>1349</v>
      </c>
      <c r="C73" s="19" t="s">
        <v>532</v>
      </c>
      <c r="D73" s="20" t="s">
        <v>304</v>
      </c>
      <c r="E73" s="21"/>
      <c r="F73" s="137"/>
      <c r="G73" s="144">
        <f t="shared" si="12"/>
        <v>0</v>
      </c>
      <c r="H73" s="137"/>
      <c r="I73" s="136">
        <v>47</v>
      </c>
      <c r="J73" s="18" t="s">
        <v>1350</v>
      </c>
      <c r="K73" s="19" t="s">
        <v>1351</v>
      </c>
      <c r="L73" s="20" t="s">
        <v>83</v>
      </c>
      <c r="M73" s="21"/>
      <c r="N73" s="137"/>
      <c r="O73" s="144">
        <f t="shared" si="13"/>
        <v>0</v>
      </c>
      <c r="P73" s="29">
        <v>17</v>
      </c>
      <c r="Q73" s="30" t="s">
        <v>1349</v>
      </c>
      <c r="R73" s="31" t="s">
        <v>532</v>
      </c>
      <c r="S73" s="32" t="s">
        <v>304</v>
      </c>
      <c r="T73" s="138"/>
      <c r="U73" s="139"/>
      <c r="V73" s="144">
        <f t="shared" si="18"/>
        <v>0</v>
      </c>
      <c r="W73" s="145"/>
      <c r="X73" s="144">
        <f t="shared" si="19"/>
        <v>0</v>
      </c>
      <c r="Y73" s="140"/>
      <c r="Z73" s="136">
        <v>47</v>
      </c>
      <c r="AA73" s="18" t="s">
        <v>1350</v>
      </c>
      <c r="AB73" s="19" t="s">
        <v>1351</v>
      </c>
      <c r="AC73" s="20" t="s">
        <v>83</v>
      </c>
      <c r="AD73" s="138"/>
      <c r="AE73" s="139"/>
      <c r="AF73" s="144">
        <f t="shared" si="20"/>
        <v>0</v>
      </c>
      <c r="AG73" s="145"/>
      <c r="AH73" s="144">
        <f t="shared" si="21"/>
        <v>0</v>
      </c>
      <c r="AI73" s="29">
        <v>17</v>
      </c>
      <c r="AJ73" s="30" t="s">
        <v>1349</v>
      </c>
      <c r="AK73" s="31" t="s">
        <v>532</v>
      </c>
      <c r="AL73" s="32" t="s">
        <v>304</v>
      </c>
      <c r="AM73" s="138"/>
      <c r="AN73" s="139"/>
      <c r="AO73" s="144">
        <f t="shared" si="14"/>
        <v>0</v>
      </c>
      <c r="AP73" s="139"/>
      <c r="AQ73" s="144">
        <f t="shared" si="15"/>
        <v>0</v>
      </c>
      <c r="AR73" s="140"/>
      <c r="AS73" s="136">
        <v>47</v>
      </c>
      <c r="AT73" s="18" t="s">
        <v>1350</v>
      </c>
      <c r="AU73" s="19" t="s">
        <v>1351</v>
      </c>
      <c r="AV73" s="20" t="s">
        <v>83</v>
      </c>
      <c r="AW73" s="138"/>
      <c r="AX73" s="139"/>
      <c r="AY73" s="144">
        <f t="shared" si="16"/>
        <v>0</v>
      </c>
      <c r="AZ73" s="139"/>
      <c r="BA73" s="144">
        <f t="shared" si="17"/>
        <v>0</v>
      </c>
    </row>
    <row r="74" spans="1:53" ht="16.5" customHeight="1">
      <c r="A74" s="136">
        <v>18</v>
      </c>
      <c r="B74" s="18" t="s">
        <v>1352</v>
      </c>
      <c r="C74" s="19" t="s">
        <v>333</v>
      </c>
      <c r="D74" s="20" t="s">
        <v>1353</v>
      </c>
      <c r="E74" s="21"/>
      <c r="F74" s="137"/>
      <c r="G74" s="144">
        <f t="shared" si="12"/>
        <v>0</v>
      </c>
      <c r="H74" s="137"/>
      <c r="I74" s="136">
        <v>48</v>
      </c>
      <c r="J74" s="18" t="s">
        <v>1354</v>
      </c>
      <c r="K74" s="19" t="s">
        <v>1355</v>
      </c>
      <c r="L74" s="20" t="s">
        <v>87</v>
      </c>
      <c r="M74" s="21"/>
      <c r="N74" s="137"/>
      <c r="O74" s="144">
        <f t="shared" si="13"/>
        <v>0</v>
      </c>
      <c r="P74" s="29">
        <v>18</v>
      </c>
      <c r="Q74" s="30" t="s">
        <v>1352</v>
      </c>
      <c r="R74" s="31" t="s">
        <v>333</v>
      </c>
      <c r="S74" s="32" t="s">
        <v>1353</v>
      </c>
      <c r="T74" s="138"/>
      <c r="U74" s="139"/>
      <c r="V74" s="144">
        <f t="shared" si="18"/>
        <v>0</v>
      </c>
      <c r="W74" s="145"/>
      <c r="X74" s="144">
        <f t="shared" si="19"/>
        <v>0</v>
      </c>
      <c r="Y74" s="140"/>
      <c r="Z74" s="136">
        <v>48</v>
      </c>
      <c r="AA74" s="18" t="s">
        <v>1354</v>
      </c>
      <c r="AB74" s="19" t="s">
        <v>1355</v>
      </c>
      <c r="AC74" s="20" t="s">
        <v>87</v>
      </c>
      <c r="AD74" s="138"/>
      <c r="AE74" s="139"/>
      <c r="AF74" s="144">
        <f t="shared" si="20"/>
        <v>0</v>
      </c>
      <c r="AG74" s="145"/>
      <c r="AH74" s="144">
        <f t="shared" si="21"/>
        <v>0</v>
      </c>
      <c r="AI74" s="29">
        <v>18</v>
      </c>
      <c r="AJ74" s="30" t="s">
        <v>1352</v>
      </c>
      <c r="AK74" s="31" t="s">
        <v>333</v>
      </c>
      <c r="AL74" s="32" t="s">
        <v>1353</v>
      </c>
      <c r="AM74" s="138"/>
      <c r="AN74" s="139"/>
      <c r="AO74" s="144">
        <f t="shared" si="14"/>
        <v>0</v>
      </c>
      <c r="AP74" s="139"/>
      <c r="AQ74" s="144">
        <f t="shared" si="15"/>
        <v>0</v>
      </c>
      <c r="AR74" s="140"/>
      <c r="AS74" s="136">
        <v>48</v>
      </c>
      <c r="AT74" s="18" t="s">
        <v>1354</v>
      </c>
      <c r="AU74" s="19" t="s">
        <v>1355</v>
      </c>
      <c r="AV74" s="20" t="s">
        <v>87</v>
      </c>
      <c r="AW74" s="138"/>
      <c r="AX74" s="139"/>
      <c r="AY74" s="144">
        <f t="shared" si="16"/>
        <v>0</v>
      </c>
      <c r="AZ74" s="139"/>
      <c r="BA74" s="144">
        <f t="shared" si="17"/>
        <v>0</v>
      </c>
    </row>
    <row r="75" spans="1:53" ht="16.5" customHeight="1">
      <c r="A75" s="136">
        <v>19</v>
      </c>
      <c r="B75" s="18" t="s">
        <v>1356</v>
      </c>
      <c r="C75" s="19" t="s">
        <v>681</v>
      </c>
      <c r="D75" s="20" t="s">
        <v>110</v>
      </c>
      <c r="E75" s="21"/>
      <c r="F75" s="137"/>
      <c r="G75" s="144">
        <f t="shared" si="12"/>
        <v>0</v>
      </c>
      <c r="H75" s="137"/>
      <c r="I75" s="136">
        <v>49</v>
      </c>
      <c r="J75" s="18" t="s">
        <v>1357</v>
      </c>
      <c r="K75" s="19" t="s">
        <v>772</v>
      </c>
      <c r="L75" s="20" t="s">
        <v>296</v>
      </c>
      <c r="M75" s="21"/>
      <c r="N75" s="137"/>
      <c r="O75" s="144">
        <f t="shared" si="13"/>
        <v>0</v>
      </c>
      <c r="P75" s="29">
        <v>19</v>
      </c>
      <c r="Q75" s="30" t="s">
        <v>1356</v>
      </c>
      <c r="R75" s="31" t="s">
        <v>681</v>
      </c>
      <c r="S75" s="32" t="s">
        <v>110</v>
      </c>
      <c r="T75" s="138"/>
      <c r="U75" s="139"/>
      <c r="V75" s="144">
        <f t="shared" si="18"/>
        <v>0</v>
      </c>
      <c r="W75" s="145"/>
      <c r="X75" s="144">
        <f t="shared" si="19"/>
        <v>0</v>
      </c>
      <c r="Y75" s="140"/>
      <c r="Z75" s="136">
        <v>49</v>
      </c>
      <c r="AA75" s="18" t="s">
        <v>1357</v>
      </c>
      <c r="AB75" s="19" t="s">
        <v>772</v>
      </c>
      <c r="AC75" s="20" t="s">
        <v>296</v>
      </c>
      <c r="AD75" s="138"/>
      <c r="AE75" s="139"/>
      <c r="AF75" s="144">
        <f t="shared" si="20"/>
        <v>0</v>
      </c>
      <c r="AG75" s="145"/>
      <c r="AH75" s="144">
        <f t="shared" si="21"/>
        <v>0</v>
      </c>
      <c r="AI75" s="29">
        <v>19</v>
      </c>
      <c r="AJ75" s="30" t="s">
        <v>1356</v>
      </c>
      <c r="AK75" s="31" t="s">
        <v>681</v>
      </c>
      <c r="AL75" s="32" t="s">
        <v>110</v>
      </c>
      <c r="AM75" s="138"/>
      <c r="AN75" s="139"/>
      <c r="AO75" s="144">
        <f t="shared" si="14"/>
        <v>0</v>
      </c>
      <c r="AP75" s="139"/>
      <c r="AQ75" s="144">
        <f t="shared" si="15"/>
        <v>0</v>
      </c>
      <c r="AR75" s="140"/>
      <c r="AS75" s="136">
        <v>49</v>
      </c>
      <c r="AT75" s="18" t="s">
        <v>1357</v>
      </c>
      <c r="AU75" s="19" t="s">
        <v>772</v>
      </c>
      <c r="AV75" s="20" t="s">
        <v>296</v>
      </c>
      <c r="AW75" s="138"/>
      <c r="AX75" s="139"/>
      <c r="AY75" s="144">
        <f t="shared" si="16"/>
        <v>0</v>
      </c>
      <c r="AZ75" s="139"/>
      <c r="BA75" s="144">
        <f t="shared" si="17"/>
        <v>0</v>
      </c>
    </row>
    <row r="76" spans="1:53" ht="16.5" customHeight="1">
      <c r="A76" s="136">
        <v>20</v>
      </c>
      <c r="B76" s="18" t="s">
        <v>1358</v>
      </c>
      <c r="C76" s="19" t="s">
        <v>1359</v>
      </c>
      <c r="D76" s="20" t="s">
        <v>136</v>
      </c>
      <c r="E76" s="21"/>
      <c r="F76" s="137"/>
      <c r="G76" s="144">
        <f t="shared" si="12"/>
        <v>0</v>
      </c>
      <c r="H76" s="137"/>
      <c r="I76" s="136">
        <v>50</v>
      </c>
      <c r="J76" s="18" t="s">
        <v>1360</v>
      </c>
      <c r="K76" s="19" t="s">
        <v>1361</v>
      </c>
      <c r="L76" s="20" t="s">
        <v>107</v>
      </c>
      <c r="M76" s="21"/>
      <c r="N76" s="137"/>
      <c r="O76" s="144">
        <f t="shared" si="13"/>
        <v>0</v>
      </c>
      <c r="P76" s="29">
        <v>20</v>
      </c>
      <c r="Q76" s="30" t="s">
        <v>1358</v>
      </c>
      <c r="R76" s="31" t="s">
        <v>1359</v>
      </c>
      <c r="S76" s="32" t="s">
        <v>136</v>
      </c>
      <c r="T76" s="138"/>
      <c r="U76" s="139"/>
      <c r="V76" s="144">
        <f t="shared" si="18"/>
        <v>0</v>
      </c>
      <c r="W76" s="145"/>
      <c r="X76" s="144">
        <f t="shared" si="19"/>
        <v>0</v>
      </c>
      <c r="Y76" s="140"/>
      <c r="Z76" s="136">
        <v>50</v>
      </c>
      <c r="AA76" s="18" t="s">
        <v>1360</v>
      </c>
      <c r="AB76" s="19" t="s">
        <v>1361</v>
      </c>
      <c r="AC76" s="20" t="s">
        <v>107</v>
      </c>
      <c r="AD76" s="138"/>
      <c r="AE76" s="139"/>
      <c r="AF76" s="144">
        <f t="shared" si="20"/>
        <v>0</v>
      </c>
      <c r="AG76" s="145"/>
      <c r="AH76" s="144">
        <f t="shared" si="21"/>
        <v>0</v>
      </c>
      <c r="AI76" s="29">
        <v>20</v>
      </c>
      <c r="AJ76" s="30" t="s">
        <v>1358</v>
      </c>
      <c r="AK76" s="31" t="s">
        <v>1359</v>
      </c>
      <c r="AL76" s="32" t="s">
        <v>136</v>
      </c>
      <c r="AM76" s="138"/>
      <c r="AN76" s="139"/>
      <c r="AO76" s="144">
        <f t="shared" si="14"/>
        <v>0</v>
      </c>
      <c r="AP76" s="139"/>
      <c r="AQ76" s="144">
        <f t="shared" si="15"/>
        <v>0</v>
      </c>
      <c r="AR76" s="140"/>
      <c r="AS76" s="136">
        <v>50</v>
      </c>
      <c r="AT76" s="18" t="s">
        <v>1360</v>
      </c>
      <c r="AU76" s="19" t="s">
        <v>1361</v>
      </c>
      <c r="AV76" s="20" t="s">
        <v>107</v>
      </c>
      <c r="AW76" s="138"/>
      <c r="AX76" s="139"/>
      <c r="AY76" s="144">
        <f t="shared" si="16"/>
        <v>0</v>
      </c>
      <c r="AZ76" s="139"/>
      <c r="BA76" s="144">
        <f t="shared" si="17"/>
        <v>0</v>
      </c>
    </row>
    <row r="77" spans="1:53" ht="16.5" customHeight="1">
      <c r="A77" s="136">
        <v>21</v>
      </c>
      <c r="B77" s="18" t="s">
        <v>1362</v>
      </c>
      <c r="C77" s="19" t="s">
        <v>1363</v>
      </c>
      <c r="D77" s="20" t="s">
        <v>136</v>
      </c>
      <c r="E77" s="21"/>
      <c r="F77" s="137"/>
      <c r="G77" s="144">
        <f t="shared" si="12"/>
        <v>0</v>
      </c>
      <c r="H77" s="137"/>
      <c r="I77" s="136">
        <v>51</v>
      </c>
      <c r="J77" s="18" t="s">
        <v>1364</v>
      </c>
      <c r="K77" s="19" t="s">
        <v>1365</v>
      </c>
      <c r="L77" s="20" t="s">
        <v>1366</v>
      </c>
      <c r="M77" s="21"/>
      <c r="N77" s="137"/>
      <c r="O77" s="144">
        <f t="shared" si="13"/>
        <v>0</v>
      </c>
      <c r="P77" s="29">
        <v>21</v>
      </c>
      <c r="Q77" s="30" t="s">
        <v>1362</v>
      </c>
      <c r="R77" s="31" t="s">
        <v>1363</v>
      </c>
      <c r="S77" s="32" t="s">
        <v>136</v>
      </c>
      <c r="T77" s="138"/>
      <c r="U77" s="139"/>
      <c r="V77" s="144">
        <f t="shared" si="18"/>
        <v>0</v>
      </c>
      <c r="W77" s="145"/>
      <c r="X77" s="144">
        <f t="shared" si="19"/>
        <v>0</v>
      </c>
      <c r="Y77" s="140"/>
      <c r="Z77" s="136">
        <v>51</v>
      </c>
      <c r="AA77" s="18" t="s">
        <v>1364</v>
      </c>
      <c r="AB77" s="19" t="s">
        <v>1365</v>
      </c>
      <c r="AC77" s="20" t="s">
        <v>1366</v>
      </c>
      <c r="AD77" s="138"/>
      <c r="AE77" s="139"/>
      <c r="AF77" s="144">
        <f t="shared" si="20"/>
        <v>0</v>
      </c>
      <c r="AG77" s="145"/>
      <c r="AH77" s="144">
        <f t="shared" si="21"/>
        <v>0</v>
      </c>
      <c r="AI77" s="29">
        <v>21</v>
      </c>
      <c r="AJ77" s="30" t="s">
        <v>1362</v>
      </c>
      <c r="AK77" s="31" t="s">
        <v>1363</v>
      </c>
      <c r="AL77" s="32" t="s">
        <v>136</v>
      </c>
      <c r="AM77" s="138"/>
      <c r="AN77" s="139"/>
      <c r="AO77" s="144">
        <f t="shared" si="14"/>
        <v>0</v>
      </c>
      <c r="AP77" s="139"/>
      <c r="AQ77" s="144">
        <f t="shared" si="15"/>
        <v>0</v>
      </c>
      <c r="AR77" s="140"/>
      <c r="AS77" s="136">
        <v>51</v>
      </c>
      <c r="AT77" s="18" t="s">
        <v>1364</v>
      </c>
      <c r="AU77" s="19" t="s">
        <v>1365</v>
      </c>
      <c r="AV77" s="20" t="s">
        <v>1366</v>
      </c>
      <c r="AW77" s="138"/>
      <c r="AX77" s="139"/>
      <c r="AY77" s="144">
        <f t="shared" si="16"/>
        <v>0</v>
      </c>
      <c r="AZ77" s="139"/>
      <c r="BA77" s="144">
        <f t="shared" si="17"/>
        <v>0</v>
      </c>
    </row>
    <row r="78" spans="1:53" ht="16.5" customHeight="1">
      <c r="A78" s="136">
        <v>22</v>
      </c>
      <c r="B78" s="18" t="s">
        <v>1367</v>
      </c>
      <c r="C78" s="19" t="s">
        <v>318</v>
      </c>
      <c r="D78" s="20" t="s">
        <v>1368</v>
      </c>
      <c r="E78" s="21"/>
      <c r="F78" s="137"/>
      <c r="G78" s="144">
        <f t="shared" si="12"/>
        <v>0</v>
      </c>
      <c r="H78" s="137"/>
      <c r="I78" s="136">
        <v>52</v>
      </c>
      <c r="J78" s="18" t="s">
        <v>1369</v>
      </c>
      <c r="K78" s="19" t="s">
        <v>633</v>
      </c>
      <c r="L78" s="20" t="s">
        <v>1370</v>
      </c>
      <c r="M78" s="21"/>
      <c r="N78" s="137"/>
      <c r="O78" s="144">
        <f t="shared" si="13"/>
        <v>0</v>
      </c>
      <c r="P78" s="29">
        <v>22</v>
      </c>
      <c r="Q78" s="30" t="s">
        <v>1367</v>
      </c>
      <c r="R78" s="31" t="s">
        <v>318</v>
      </c>
      <c r="S78" s="32" t="s">
        <v>1368</v>
      </c>
      <c r="T78" s="138"/>
      <c r="U78" s="139"/>
      <c r="V78" s="144">
        <f t="shared" si="18"/>
        <v>0</v>
      </c>
      <c r="W78" s="145"/>
      <c r="X78" s="144">
        <f t="shared" si="19"/>
        <v>0</v>
      </c>
      <c r="Y78" s="140"/>
      <c r="Z78" s="136">
        <v>52</v>
      </c>
      <c r="AA78" s="18" t="s">
        <v>1369</v>
      </c>
      <c r="AB78" s="19" t="s">
        <v>633</v>
      </c>
      <c r="AC78" s="20" t="s">
        <v>1370</v>
      </c>
      <c r="AD78" s="138"/>
      <c r="AE78" s="139"/>
      <c r="AF78" s="144">
        <f t="shared" si="20"/>
        <v>0</v>
      </c>
      <c r="AG78" s="145"/>
      <c r="AH78" s="144">
        <f t="shared" si="21"/>
        <v>0</v>
      </c>
      <c r="AI78" s="29">
        <v>22</v>
      </c>
      <c r="AJ78" s="30" t="s">
        <v>1367</v>
      </c>
      <c r="AK78" s="31" t="s">
        <v>318</v>
      </c>
      <c r="AL78" s="32" t="s">
        <v>1368</v>
      </c>
      <c r="AM78" s="138"/>
      <c r="AN78" s="139"/>
      <c r="AO78" s="144">
        <f t="shared" si="14"/>
        <v>0</v>
      </c>
      <c r="AP78" s="139"/>
      <c r="AQ78" s="144">
        <f t="shared" si="15"/>
        <v>0</v>
      </c>
      <c r="AR78" s="140"/>
      <c r="AS78" s="136">
        <v>52</v>
      </c>
      <c r="AT78" s="18" t="s">
        <v>1369</v>
      </c>
      <c r="AU78" s="19" t="s">
        <v>633</v>
      </c>
      <c r="AV78" s="20" t="s">
        <v>1370</v>
      </c>
      <c r="AW78" s="138"/>
      <c r="AX78" s="139"/>
      <c r="AY78" s="144">
        <f t="shared" si="16"/>
        <v>0</v>
      </c>
      <c r="AZ78" s="139"/>
      <c r="BA78" s="144">
        <f t="shared" si="17"/>
        <v>0</v>
      </c>
    </row>
    <row r="79" spans="1:53" ht="16.5" customHeight="1">
      <c r="A79" s="136">
        <v>23</v>
      </c>
      <c r="B79" s="18" t="s">
        <v>1371</v>
      </c>
      <c r="C79" s="19" t="s">
        <v>1372</v>
      </c>
      <c r="D79" s="20" t="s">
        <v>1373</v>
      </c>
      <c r="E79" s="21"/>
      <c r="F79" s="137"/>
      <c r="G79" s="144">
        <f t="shared" si="12"/>
        <v>0</v>
      </c>
      <c r="H79" s="137"/>
      <c r="I79" s="136">
        <v>53</v>
      </c>
      <c r="J79" s="18" t="s">
        <v>1374</v>
      </c>
      <c r="K79" s="19" t="s">
        <v>1375</v>
      </c>
      <c r="L79" s="20" t="s">
        <v>673</v>
      </c>
      <c r="M79" s="21"/>
      <c r="N79" s="137"/>
      <c r="O79" s="144">
        <f t="shared" si="13"/>
        <v>0</v>
      </c>
      <c r="P79" s="29">
        <v>23</v>
      </c>
      <c r="Q79" s="30" t="s">
        <v>1371</v>
      </c>
      <c r="R79" s="31" t="s">
        <v>1372</v>
      </c>
      <c r="S79" s="32" t="s">
        <v>1373</v>
      </c>
      <c r="T79" s="138"/>
      <c r="U79" s="139"/>
      <c r="V79" s="144">
        <f t="shared" si="18"/>
        <v>0</v>
      </c>
      <c r="W79" s="145"/>
      <c r="X79" s="144">
        <f t="shared" si="19"/>
        <v>0</v>
      </c>
      <c r="Y79" s="140"/>
      <c r="Z79" s="136">
        <v>53</v>
      </c>
      <c r="AA79" s="18" t="s">
        <v>1374</v>
      </c>
      <c r="AB79" s="19" t="s">
        <v>1375</v>
      </c>
      <c r="AC79" s="20" t="s">
        <v>673</v>
      </c>
      <c r="AD79" s="138"/>
      <c r="AE79" s="139"/>
      <c r="AF79" s="144">
        <f t="shared" si="20"/>
        <v>0</v>
      </c>
      <c r="AG79" s="145"/>
      <c r="AH79" s="144">
        <f t="shared" si="21"/>
        <v>0</v>
      </c>
      <c r="AI79" s="29">
        <v>23</v>
      </c>
      <c r="AJ79" s="30" t="s">
        <v>1371</v>
      </c>
      <c r="AK79" s="31" t="s">
        <v>1372</v>
      </c>
      <c r="AL79" s="32" t="s">
        <v>1373</v>
      </c>
      <c r="AM79" s="138"/>
      <c r="AN79" s="139"/>
      <c r="AO79" s="144">
        <f t="shared" si="14"/>
        <v>0</v>
      </c>
      <c r="AP79" s="139"/>
      <c r="AQ79" s="144">
        <f t="shared" si="15"/>
        <v>0</v>
      </c>
      <c r="AR79" s="140"/>
      <c r="AS79" s="136">
        <v>53</v>
      </c>
      <c r="AT79" s="18" t="s">
        <v>1374</v>
      </c>
      <c r="AU79" s="19" t="s">
        <v>1375</v>
      </c>
      <c r="AV79" s="20" t="s">
        <v>673</v>
      </c>
      <c r="AW79" s="138"/>
      <c r="AX79" s="139"/>
      <c r="AY79" s="144">
        <f t="shared" si="16"/>
        <v>0</v>
      </c>
      <c r="AZ79" s="139"/>
      <c r="BA79" s="144">
        <f t="shared" si="17"/>
        <v>0</v>
      </c>
    </row>
    <row r="80" spans="1:53" ht="16.5" customHeight="1">
      <c r="A80" s="136">
        <v>24</v>
      </c>
      <c r="B80" s="18" t="s">
        <v>1376</v>
      </c>
      <c r="C80" s="19" t="s">
        <v>1244</v>
      </c>
      <c r="D80" s="20" t="s">
        <v>835</v>
      </c>
      <c r="E80" s="21"/>
      <c r="F80" s="137"/>
      <c r="G80" s="144">
        <f t="shared" si="12"/>
        <v>0</v>
      </c>
      <c r="H80" s="137"/>
      <c r="I80" s="136">
        <v>54</v>
      </c>
      <c r="J80" s="18" t="s">
        <v>1377</v>
      </c>
      <c r="K80" s="19" t="s">
        <v>1378</v>
      </c>
      <c r="L80" s="20" t="s">
        <v>673</v>
      </c>
      <c r="M80" s="21"/>
      <c r="N80" s="137"/>
      <c r="O80" s="144">
        <f t="shared" si="13"/>
        <v>0</v>
      </c>
      <c r="P80" s="29">
        <v>24</v>
      </c>
      <c r="Q80" s="30" t="s">
        <v>1376</v>
      </c>
      <c r="R80" s="31" t="s">
        <v>1244</v>
      </c>
      <c r="S80" s="32" t="s">
        <v>835</v>
      </c>
      <c r="T80" s="138"/>
      <c r="U80" s="139"/>
      <c r="V80" s="144">
        <f t="shared" si="18"/>
        <v>0</v>
      </c>
      <c r="W80" s="145"/>
      <c r="X80" s="144">
        <f t="shared" si="19"/>
        <v>0</v>
      </c>
      <c r="Y80" s="140"/>
      <c r="Z80" s="136">
        <v>54</v>
      </c>
      <c r="AA80" s="18" t="s">
        <v>1377</v>
      </c>
      <c r="AB80" s="19" t="s">
        <v>1378</v>
      </c>
      <c r="AC80" s="20" t="s">
        <v>673</v>
      </c>
      <c r="AD80" s="138"/>
      <c r="AE80" s="139"/>
      <c r="AF80" s="144">
        <f t="shared" si="20"/>
        <v>0</v>
      </c>
      <c r="AG80" s="145"/>
      <c r="AH80" s="144">
        <f t="shared" si="21"/>
        <v>0</v>
      </c>
      <c r="AI80" s="29">
        <v>24</v>
      </c>
      <c r="AJ80" s="30" t="s">
        <v>1376</v>
      </c>
      <c r="AK80" s="31" t="s">
        <v>1244</v>
      </c>
      <c r="AL80" s="32" t="s">
        <v>835</v>
      </c>
      <c r="AM80" s="138"/>
      <c r="AN80" s="139"/>
      <c r="AO80" s="144">
        <f t="shared" si="14"/>
        <v>0</v>
      </c>
      <c r="AP80" s="139"/>
      <c r="AQ80" s="144">
        <f t="shared" si="15"/>
        <v>0</v>
      </c>
      <c r="AR80" s="140"/>
      <c r="AS80" s="136">
        <v>54</v>
      </c>
      <c r="AT80" s="18" t="s">
        <v>1377</v>
      </c>
      <c r="AU80" s="19" t="s">
        <v>1378</v>
      </c>
      <c r="AV80" s="20" t="s">
        <v>673</v>
      </c>
      <c r="AW80" s="138"/>
      <c r="AX80" s="139"/>
      <c r="AY80" s="144">
        <f t="shared" si="16"/>
        <v>0</v>
      </c>
      <c r="AZ80" s="139"/>
      <c r="BA80" s="144">
        <f t="shared" si="17"/>
        <v>0</v>
      </c>
    </row>
    <row r="81" spans="1:53" ht="16.5" customHeight="1">
      <c r="A81" s="136">
        <v>25</v>
      </c>
      <c r="B81" s="18" t="s">
        <v>1379</v>
      </c>
      <c r="C81" s="19" t="s">
        <v>1380</v>
      </c>
      <c r="D81" s="20" t="s">
        <v>346</v>
      </c>
      <c r="E81" s="21"/>
      <c r="F81" s="137"/>
      <c r="G81" s="144">
        <f t="shared" si="12"/>
        <v>0</v>
      </c>
      <c r="H81" s="137"/>
      <c r="I81" s="136">
        <v>55</v>
      </c>
      <c r="J81" s="18" t="s">
        <v>1381</v>
      </c>
      <c r="K81" s="19" t="s">
        <v>1382</v>
      </c>
      <c r="L81" s="20" t="s">
        <v>147</v>
      </c>
      <c r="M81" s="21"/>
      <c r="N81" s="137"/>
      <c r="O81" s="144">
        <f t="shared" si="13"/>
        <v>0</v>
      </c>
      <c r="P81" s="29">
        <v>25</v>
      </c>
      <c r="Q81" s="30" t="s">
        <v>1379</v>
      </c>
      <c r="R81" s="31" t="s">
        <v>1380</v>
      </c>
      <c r="S81" s="32" t="s">
        <v>346</v>
      </c>
      <c r="T81" s="138"/>
      <c r="U81" s="139"/>
      <c r="V81" s="144">
        <f t="shared" si="18"/>
        <v>0</v>
      </c>
      <c r="W81" s="145"/>
      <c r="X81" s="144">
        <f t="shared" si="19"/>
        <v>0</v>
      </c>
      <c r="Y81" s="140"/>
      <c r="Z81" s="136">
        <v>55</v>
      </c>
      <c r="AA81" s="18" t="s">
        <v>1381</v>
      </c>
      <c r="AB81" s="19" t="s">
        <v>1382</v>
      </c>
      <c r="AC81" s="20" t="s">
        <v>147</v>
      </c>
      <c r="AD81" s="138"/>
      <c r="AE81" s="139"/>
      <c r="AF81" s="144">
        <f t="shared" si="20"/>
        <v>0</v>
      </c>
      <c r="AG81" s="145"/>
      <c r="AH81" s="144">
        <f t="shared" si="21"/>
        <v>0</v>
      </c>
      <c r="AI81" s="29">
        <v>25</v>
      </c>
      <c r="AJ81" s="30" t="s">
        <v>1379</v>
      </c>
      <c r="AK81" s="31" t="s">
        <v>1380</v>
      </c>
      <c r="AL81" s="32" t="s">
        <v>346</v>
      </c>
      <c r="AM81" s="138"/>
      <c r="AN81" s="139"/>
      <c r="AO81" s="144">
        <f t="shared" si="14"/>
        <v>0</v>
      </c>
      <c r="AP81" s="139"/>
      <c r="AQ81" s="144">
        <f t="shared" si="15"/>
        <v>0</v>
      </c>
      <c r="AR81" s="140"/>
      <c r="AS81" s="136">
        <v>55</v>
      </c>
      <c r="AT81" s="18" t="s">
        <v>1381</v>
      </c>
      <c r="AU81" s="19" t="s">
        <v>1382</v>
      </c>
      <c r="AV81" s="20" t="s">
        <v>147</v>
      </c>
      <c r="AW81" s="138"/>
      <c r="AX81" s="139"/>
      <c r="AY81" s="144">
        <f t="shared" si="16"/>
        <v>0</v>
      </c>
      <c r="AZ81" s="139"/>
      <c r="BA81" s="144">
        <f t="shared" si="17"/>
        <v>0</v>
      </c>
    </row>
    <row r="82" spans="1:53" ht="16.5" customHeight="1">
      <c r="A82" s="136">
        <v>26</v>
      </c>
      <c r="B82" s="18" t="s">
        <v>1383</v>
      </c>
      <c r="C82" s="19" t="s">
        <v>39</v>
      </c>
      <c r="D82" s="20" t="s">
        <v>346</v>
      </c>
      <c r="E82" s="21"/>
      <c r="F82" s="137"/>
      <c r="G82" s="144">
        <f t="shared" si="12"/>
        <v>0</v>
      </c>
      <c r="H82" s="137"/>
      <c r="I82" s="136">
        <v>56</v>
      </c>
      <c r="J82" s="18" t="s">
        <v>1384</v>
      </c>
      <c r="K82" s="19" t="s">
        <v>1385</v>
      </c>
      <c r="L82" s="20" t="s">
        <v>153</v>
      </c>
      <c r="M82" s="21"/>
      <c r="N82" s="137"/>
      <c r="O82" s="144">
        <f t="shared" si="13"/>
        <v>0</v>
      </c>
      <c r="P82" s="29">
        <v>26</v>
      </c>
      <c r="Q82" s="30" t="s">
        <v>1383</v>
      </c>
      <c r="R82" s="31" t="s">
        <v>39</v>
      </c>
      <c r="S82" s="32" t="s">
        <v>346</v>
      </c>
      <c r="T82" s="138"/>
      <c r="U82" s="139"/>
      <c r="V82" s="144">
        <f t="shared" si="18"/>
        <v>0</v>
      </c>
      <c r="W82" s="145"/>
      <c r="X82" s="144">
        <f t="shared" si="19"/>
        <v>0</v>
      </c>
      <c r="Y82" s="140"/>
      <c r="Z82" s="136">
        <v>56</v>
      </c>
      <c r="AA82" s="18" t="s">
        <v>1384</v>
      </c>
      <c r="AB82" s="19" t="s">
        <v>1385</v>
      </c>
      <c r="AC82" s="20" t="s">
        <v>153</v>
      </c>
      <c r="AD82" s="138"/>
      <c r="AE82" s="139"/>
      <c r="AF82" s="144">
        <f t="shared" si="20"/>
        <v>0</v>
      </c>
      <c r="AG82" s="145"/>
      <c r="AH82" s="144">
        <f t="shared" si="21"/>
        <v>0</v>
      </c>
      <c r="AI82" s="29">
        <v>26</v>
      </c>
      <c r="AJ82" s="30" t="s">
        <v>1383</v>
      </c>
      <c r="AK82" s="31" t="s">
        <v>39</v>
      </c>
      <c r="AL82" s="32" t="s">
        <v>346</v>
      </c>
      <c r="AM82" s="138"/>
      <c r="AN82" s="139"/>
      <c r="AO82" s="144">
        <f t="shared" si="14"/>
        <v>0</v>
      </c>
      <c r="AP82" s="139"/>
      <c r="AQ82" s="144">
        <f t="shared" si="15"/>
        <v>0</v>
      </c>
      <c r="AR82" s="140"/>
      <c r="AS82" s="136">
        <v>56</v>
      </c>
      <c r="AT82" s="18" t="s">
        <v>1384</v>
      </c>
      <c r="AU82" s="19" t="s">
        <v>1385</v>
      </c>
      <c r="AV82" s="20" t="s">
        <v>153</v>
      </c>
      <c r="AW82" s="138"/>
      <c r="AX82" s="139"/>
      <c r="AY82" s="144">
        <f t="shared" si="16"/>
        <v>0</v>
      </c>
      <c r="AZ82" s="139"/>
      <c r="BA82" s="144">
        <f t="shared" si="17"/>
        <v>0</v>
      </c>
    </row>
    <row r="83" spans="1:53" ht="16.5" customHeight="1">
      <c r="A83" s="136">
        <v>27</v>
      </c>
      <c r="B83" s="18" t="s">
        <v>1386</v>
      </c>
      <c r="C83" s="19" t="s">
        <v>39</v>
      </c>
      <c r="D83" s="20" t="s">
        <v>346</v>
      </c>
      <c r="E83" s="21"/>
      <c r="F83" s="137"/>
      <c r="G83" s="144">
        <f t="shared" si="12"/>
        <v>0</v>
      </c>
      <c r="H83" s="137"/>
      <c r="I83" s="136">
        <v>57</v>
      </c>
      <c r="J83" s="18" t="s">
        <v>1387</v>
      </c>
      <c r="K83" s="19" t="s">
        <v>1388</v>
      </c>
      <c r="L83" s="20" t="s">
        <v>1285</v>
      </c>
      <c r="M83" s="21"/>
      <c r="N83" s="137"/>
      <c r="O83" s="144">
        <f t="shared" si="13"/>
        <v>0</v>
      </c>
      <c r="P83" s="29">
        <v>27</v>
      </c>
      <c r="Q83" s="30" t="s">
        <v>1386</v>
      </c>
      <c r="R83" s="31" t="s">
        <v>39</v>
      </c>
      <c r="S83" s="32" t="s">
        <v>346</v>
      </c>
      <c r="T83" s="138"/>
      <c r="U83" s="139"/>
      <c r="V83" s="144">
        <f t="shared" si="18"/>
        <v>0</v>
      </c>
      <c r="W83" s="145"/>
      <c r="X83" s="144">
        <f t="shared" si="19"/>
        <v>0</v>
      </c>
      <c r="Y83" s="140"/>
      <c r="Z83" s="136">
        <v>57</v>
      </c>
      <c r="AA83" s="18" t="s">
        <v>1387</v>
      </c>
      <c r="AB83" s="19" t="s">
        <v>1388</v>
      </c>
      <c r="AC83" s="20" t="s">
        <v>1285</v>
      </c>
      <c r="AD83" s="138"/>
      <c r="AE83" s="139"/>
      <c r="AF83" s="144">
        <f t="shared" si="20"/>
        <v>0</v>
      </c>
      <c r="AG83" s="145"/>
      <c r="AH83" s="144">
        <f t="shared" si="21"/>
        <v>0</v>
      </c>
      <c r="AI83" s="29">
        <v>27</v>
      </c>
      <c r="AJ83" s="30" t="s">
        <v>1386</v>
      </c>
      <c r="AK83" s="31" t="s">
        <v>39</v>
      </c>
      <c r="AL83" s="32" t="s">
        <v>346</v>
      </c>
      <c r="AM83" s="138"/>
      <c r="AN83" s="139"/>
      <c r="AO83" s="144">
        <f t="shared" si="14"/>
        <v>0</v>
      </c>
      <c r="AP83" s="139"/>
      <c r="AQ83" s="144">
        <f t="shared" si="15"/>
        <v>0</v>
      </c>
      <c r="AR83" s="140"/>
      <c r="AS83" s="136">
        <v>57</v>
      </c>
      <c r="AT83" s="18" t="s">
        <v>1387</v>
      </c>
      <c r="AU83" s="19" t="s">
        <v>1388</v>
      </c>
      <c r="AV83" s="20" t="s">
        <v>1285</v>
      </c>
      <c r="AW83" s="138"/>
      <c r="AX83" s="139"/>
      <c r="AY83" s="144">
        <f t="shared" si="16"/>
        <v>0</v>
      </c>
      <c r="AZ83" s="139"/>
      <c r="BA83" s="144">
        <f t="shared" si="17"/>
        <v>0</v>
      </c>
    </row>
    <row r="84" spans="1:53" ht="16.5" customHeight="1">
      <c r="A84" s="136">
        <v>28</v>
      </c>
      <c r="B84" s="18" t="s">
        <v>1389</v>
      </c>
      <c r="C84" s="19" t="s">
        <v>1390</v>
      </c>
      <c r="D84" s="20" t="s">
        <v>346</v>
      </c>
      <c r="E84" s="21"/>
      <c r="F84" s="137"/>
      <c r="G84" s="144">
        <f t="shared" si="12"/>
        <v>0</v>
      </c>
      <c r="H84" s="137"/>
      <c r="I84" s="136">
        <v>58</v>
      </c>
      <c r="J84" s="18" t="s">
        <v>1391</v>
      </c>
      <c r="K84" s="19" t="s">
        <v>39</v>
      </c>
      <c r="L84" s="20" t="s">
        <v>853</v>
      </c>
      <c r="M84" s="21"/>
      <c r="N84" s="137"/>
      <c r="O84" s="144">
        <f t="shared" si="13"/>
        <v>0</v>
      </c>
      <c r="P84" s="29">
        <v>28</v>
      </c>
      <c r="Q84" s="30" t="s">
        <v>1389</v>
      </c>
      <c r="R84" s="31" t="s">
        <v>1390</v>
      </c>
      <c r="S84" s="32" t="s">
        <v>346</v>
      </c>
      <c r="T84" s="138"/>
      <c r="U84" s="139"/>
      <c r="V84" s="144">
        <f t="shared" si="18"/>
        <v>0</v>
      </c>
      <c r="W84" s="145"/>
      <c r="X84" s="144">
        <f t="shared" si="19"/>
        <v>0</v>
      </c>
      <c r="Y84" s="140"/>
      <c r="Z84" s="136">
        <v>58</v>
      </c>
      <c r="AA84" s="18" t="s">
        <v>1391</v>
      </c>
      <c r="AB84" s="19" t="s">
        <v>39</v>
      </c>
      <c r="AC84" s="20" t="s">
        <v>853</v>
      </c>
      <c r="AD84" s="138"/>
      <c r="AE84" s="139"/>
      <c r="AF84" s="144">
        <f t="shared" si="20"/>
        <v>0</v>
      </c>
      <c r="AG84" s="145"/>
      <c r="AH84" s="144">
        <f t="shared" si="21"/>
        <v>0</v>
      </c>
      <c r="AI84" s="29">
        <v>28</v>
      </c>
      <c r="AJ84" s="30" t="s">
        <v>1389</v>
      </c>
      <c r="AK84" s="31" t="s">
        <v>1390</v>
      </c>
      <c r="AL84" s="32" t="s">
        <v>346</v>
      </c>
      <c r="AM84" s="138"/>
      <c r="AN84" s="139"/>
      <c r="AO84" s="144">
        <f t="shared" si="14"/>
        <v>0</v>
      </c>
      <c r="AP84" s="139"/>
      <c r="AQ84" s="144">
        <f t="shared" si="15"/>
        <v>0</v>
      </c>
      <c r="AR84" s="140"/>
      <c r="AS84" s="136">
        <v>58</v>
      </c>
      <c r="AT84" s="18" t="s">
        <v>1391</v>
      </c>
      <c r="AU84" s="19" t="s">
        <v>39</v>
      </c>
      <c r="AV84" s="20" t="s">
        <v>853</v>
      </c>
      <c r="AW84" s="138"/>
      <c r="AX84" s="139"/>
      <c r="AY84" s="144">
        <f t="shared" si="16"/>
        <v>0</v>
      </c>
      <c r="AZ84" s="139"/>
      <c r="BA84" s="144">
        <f t="shared" si="17"/>
        <v>0</v>
      </c>
    </row>
    <row r="85" spans="1:53" ht="16.5" customHeight="1">
      <c r="A85" s="136">
        <v>29</v>
      </c>
      <c r="B85" s="18" t="s">
        <v>1392</v>
      </c>
      <c r="C85" s="19" t="s">
        <v>475</v>
      </c>
      <c r="D85" s="20" t="s">
        <v>346</v>
      </c>
      <c r="E85" s="21"/>
      <c r="F85" s="137"/>
      <c r="G85" s="144">
        <f t="shared" si="12"/>
        <v>0</v>
      </c>
      <c r="H85" s="137"/>
      <c r="I85" s="136">
        <v>59</v>
      </c>
      <c r="J85" s="18" t="s">
        <v>1393</v>
      </c>
      <c r="K85" s="19" t="s">
        <v>1394</v>
      </c>
      <c r="L85" s="20" t="s">
        <v>192</v>
      </c>
      <c r="M85" s="21"/>
      <c r="N85" s="137"/>
      <c r="O85" s="144">
        <f t="shared" si="13"/>
        <v>0</v>
      </c>
      <c r="P85" s="29">
        <v>29</v>
      </c>
      <c r="Q85" s="30" t="s">
        <v>1392</v>
      </c>
      <c r="R85" s="31" t="s">
        <v>475</v>
      </c>
      <c r="S85" s="32" t="s">
        <v>346</v>
      </c>
      <c r="T85" s="138"/>
      <c r="U85" s="139"/>
      <c r="V85" s="144">
        <f t="shared" si="18"/>
        <v>0</v>
      </c>
      <c r="W85" s="145"/>
      <c r="X85" s="144">
        <f t="shared" si="19"/>
        <v>0</v>
      </c>
      <c r="Y85" s="140"/>
      <c r="Z85" s="136">
        <v>59</v>
      </c>
      <c r="AA85" s="18" t="s">
        <v>1393</v>
      </c>
      <c r="AB85" s="19" t="s">
        <v>1394</v>
      </c>
      <c r="AC85" s="20" t="s">
        <v>192</v>
      </c>
      <c r="AD85" s="138"/>
      <c r="AE85" s="139"/>
      <c r="AF85" s="144">
        <f t="shared" si="20"/>
        <v>0</v>
      </c>
      <c r="AG85" s="145"/>
      <c r="AH85" s="144">
        <f t="shared" si="21"/>
        <v>0</v>
      </c>
      <c r="AI85" s="29">
        <v>29</v>
      </c>
      <c r="AJ85" s="30" t="s">
        <v>1392</v>
      </c>
      <c r="AK85" s="31" t="s">
        <v>475</v>
      </c>
      <c r="AL85" s="32" t="s">
        <v>346</v>
      </c>
      <c r="AM85" s="138"/>
      <c r="AN85" s="139"/>
      <c r="AO85" s="144">
        <f t="shared" si="14"/>
        <v>0</v>
      </c>
      <c r="AP85" s="139"/>
      <c r="AQ85" s="144">
        <f t="shared" si="15"/>
        <v>0</v>
      </c>
      <c r="AR85" s="140"/>
      <c r="AS85" s="136">
        <v>59</v>
      </c>
      <c r="AT85" s="18" t="s">
        <v>1393</v>
      </c>
      <c r="AU85" s="19" t="s">
        <v>1394</v>
      </c>
      <c r="AV85" s="20" t="s">
        <v>192</v>
      </c>
      <c r="AW85" s="138"/>
      <c r="AX85" s="139"/>
      <c r="AY85" s="144">
        <f t="shared" si="16"/>
        <v>0</v>
      </c>
      <c r="AZ85" s="139"/>
      <c r="BA85" s="144">
        <f t="shared" si="17"/>
        <v>0</v>
      </c>
    </row>
    <row r="86" spans="1:53" ht="16.5" customHeight="1">
      <c r="A86" s="136">
        <v>30</v>
      </c>
      <c r="B86" s="18" t="s">
        <v>1395</v>
      </c>
      <c r="C86" s="19" t="s">
        <v>1396</v>
      </c>
      <c r="D86" s="20" t="s">
        <v>363</v>
      </c>
      <c r="E86" s="21"/>
      <c r="F86" s="137"/>
      <c r="G86" s="144">
        <f t="shared" si="12"/>
        <v>0</v>
      </c>
      <c r="H86" s="137"/>
      <c r="I86" s="136">
        <v>60</v>
      </c>
      <c r="J86" s="18" t="s">
        <v>1397</v>
      </c>
      <c r="K86" s="19" t="s">
        <v>1221</v>
      </c>
      <c r="L86" s="20" t="s">
        <v>1398</v>
      </c>
      <c r="M86" s="21"/>
      <c r="N86" s="137"/>
      <c r="O86" s="144">
        <f t="shared" si="13"/>
        <v>0</v>
      </c>
      <c r="P86" s="29">
        <v>30</v>
      </c>
      <c r="Q86" s="30" t="s">
        <v>1395</v>
      </c>
      <c r="R86" s="31" t="s">
        <v>1396</v>
      </c>
      <c r="S86" s="32" t="s">
        <v>363</v>
      </c>
      <c r="T86" s="138"/>
      <c r="U86" s="139"/>
      <c r="V86" s="144">
        <f t="shared" si="18"/>
        <v>0</v>
      </c>
      <c r="W86" s="145"/>
      <c r="X86" s="144">
        <f t="shared" si="19"/>
        <v>0</v>
      </c>
      <c r="Y86" s="140"/>
      <c r="Z86" s="136">
        <v>60</v>
      </c>
      <c r="AA86" s="18" t="s">
        <v>1397</v>
      </c>
      <c r="AB86" s="19" t="s">
        <v>1221</v>
      </c>
      <c r="AC86" s="20" t="s">
        <v>1398</v>
      </c>
      <c r="AD86" s="138"/>
      <c r="AE86" s="139"/>
      <c r="AF86" s="144">
        <f t="shared" si="20"/>
        <v>0</v>
      </c>
      <c r="AG86" s="145"/>
      <c r="AH86" s="144">
        <f t="shared" si="21"/>
        <v>0</v>
      </c>
      <c r="AI86" s="29">
        <v>30</v>
      </c>
      <c r="AJ86" s="30" t="s">
        <v>1395</v>
      </c>
      <c r="AK86" s="31" t="s">
        <v>1396</v>
      </c>
      <c r="AL86" s="32" t="s">
        <v>363</v>
      </c>
      <c r="AM86" s="138"/>
      <c r="AN86" s="139"/>
      <c r="AO86" s="144">
        <f t="shared" si="14"/>
        <v>0</v>
      </c>
      <c r="AP86" s="139"/>
      <c r="AQ86" s="144">
        <f t="shared" si="15"/>
        <v>0</v>
      </c>
      <c r="AR86" s="140"/>
      <c r="AS86" s="136">
        <v>60</v>
      </c>
      <c r="AT86" s="18" t="s">
        <v>1397</v>
      </c>
      <c r="AU86" s="19" t="s">
        <v>1221</v>
      </c>
      <c r="AV86" s="20" t="s">
        <v>1398</v>
      </c>
      <c r="AW86" s="138"/>
      <c r="AX86" s="139"/>
      <c r="AY86" s="144">
        <f t="shared" si="16"/>
        <v>0</v>
      </c>
      <c r="AZ86" s="139"/>
      <c r="BA86" s="144">
        <f t="shared" si="17"/>
        <v>0</v>
      </c>
    </row>
    <row r="87" spans="1:53" ht="15.75">
      <c r="A87" s="119"/>
      <c r="C87" s="120" t="s">
        <v>193</v>
      </c>
      <c r="D87" s="119"/>
      <c r="E87" s="119"/>
      <c r="F87" s="119"/>
      <c r="G87" s="119"/>
      <c r="H87" s="121"/>
      <c r="I87" s="119"/>
      <c r="K87" s="119"/>
      <c r="L87" s="119"/>
      <c r="M87" s="141" t="s">
        <v>194</v>
      </c>
      <c r="N87" s="119"/>
      <c r="O87" s="119"/>
      <c r="P87" s="119"/>
      <c r="Q87" s="119"/>
      <c r="R87" s="120" t="s">
        <v>193</v>
      </c>
      <c r="S87" s="119"/>
      <c r="T87" s="119"/>
      <c r="U87" s="119"/>
      <c r="V87" s="119"/>
      <c r="W87" s="119"/>
      <c r="X87" s="119"/>
      <c r="Y87" s="121"/>
      <c r="Z87" s="119"/>
      <c r="AA87" s="119"/>
      <c r="AB87" s="119"/>
      <c r="AC87" s="119"/>
      <c r="AD87" s="119"/>
      <c r="AE87" s="141" t="s">
        <v>194</v>
      </c>
      <c r="AF87" s="119"/>
      <c r="AG87" s="119"/>
      <c r="AH87" s="119"/>
      <c r="AI87" s="119"/>
      <c r="AJ87" s="119"/>
      <c r="AK87" s="120" t="s">
        <v>193</v>
      </c>
      <c r="AL87" s="119"/>
      <c r="AM87" s="119"/>
      <c r="AN87" s="119"/>
      <c r="AO87" s="119"/>
      <c r="AP87" s="119"/>
      <c r="AQ87" s="119"/>
      <c r="AR87" s="121"/>
      <c r="AS87" s="119"/>
      <c r="AT87" s="119"/>
      <c r="AU87" s="119"/>
      <c r="AV87" s="119"/>
      <c r="AW87" s="119"/>
      <c r="AX87" s="141" t="s">
        <v>194</v>
      </c>
      <c r="AY87" s="119"/>
      <c r="AZ87" s="119"/>
      <c r="BA87" s="119"/>
    </row>
    <row r="88" spans="1:53" ht="15.75">
      <c r="A88" s="142" t="s">
        <v>195</v>
      </c>
      <c r="C88" s="119"/>
      <c r="D88" s="119"/>
      <c r="M88" s="127" t="s">
        <v>196</v>
      </c>
      <c r="O88" s="119"/>
      <c r="P88" s="143" t="s">
        <v>197</v>
      </c>
      <c r="Q88" s="143"/>
      <c r="R88" s="143"/>
      <c r="S88" s="119"/>
      <c r="Y88" s="119"/>
      <c r="Z88" s="127" t="s">
        <v>196</v>
      </c>
      <c r="AA88" s="127"/>
      <c r="AE88" s="127" t="s">
        <v>198</v>
      </c>
      <c r="AH88" s="119"/>
      <c r="AI88" s="143" t="s">
        <v>197</v>
      </c>
      <c r="AJ88" s="143"/>
      <c r="AK88" s="143"/>
      <c r="AL88" s="119"/>
      <c r="AR88" s="119"/>
      <c r="AS88" s="127" t="s">
        <v>196</v>
      </c>
      <c r="AT88" s="127"/>
      <c r="AX88" s="127" t="s">
        <v>198</v>
      </c>
      <c r="BA88" s="119"/>
    </row>
    <row r="89" spans="1:53" ht="15.75">
      <c r="A89" s="119"/>
      <c r="C89" s="119"/>
      <c r="D89" s="119"/>
      <c r="F89" s="119"/>
      <c r="G89" s="119"/>
      <c r="H89" s="119"/>
      <c r="I89" s="119"/>
      <c r="K89" s="119"/>
      <c r="L89" s="119"/>
      <c r="M89" s="141" t="s">
        <v>199</v>
      </c>
      <c r="N89" s="119"/>
      <c r="O89" s="119"/>
      <c r="P89" s="143" t="s">
        <v>200</v>
      </c>
      <c r="Q89" s="143"/>
      <c r="S89" s="119"/>
      <c r="U89" s="119"/>
      <c r="V89" s="119"/>
      <c r="X89" s="119"/>
      <c r="Y89" s="119"/>
      <c r="Z89" s="141" t="s">
        <v>199</v>
      </c>
      <c r="AA89" s="141"/>
      <c r="AB89" s="119"/>
      <c r="AC89" s="119"/>
      <c r="AD89" s="119"/>
      <c r="AE89" s="141" t="s">
        <v>199</v>
      </c>
      <c r="AF89" s="119"/>
      <c r="AG89" s="119"/>
      <c r="AH89" s="119"/>
      <c r="AI89" s="143" t="s">
        <v>201</v>
      </c>
      <c r="AJ89" s="143"/>
      <c r="AL89" s="119"/>
      <c r="AN89" s="119"/>
      <c r="AO89" s="119"/>
      <c r="AQ89" s="119"/>
      <c r="AR89" s="119"/>
      <c r="AS89" s="141" t="s">
        <v>199</v>
      </c>
      <c r="AT89" s="141"/>
      <c r="AU89" s="119"/>
      <c r="AV89" s="119"/>
      <c r="AW89" s="119"/>
      <c r="AX89" s="141" t="s">
        <v>199</v>
      </c>
      <c r="AY89" s="119"/>
      <c r="AZ89" s="119"/>
      <c r="BA89" s="119"/>
    </row>
    <row r="90" spans="1:53" ht="15.75">
      <c r="A90" s="119"/>
      <c r="C90" s="119"/>
      <c r="D90" s="119"/>
      <c r="F90" s="119"/>
      <c r="G90" s="119"/>
      <c r="H90" s="119"/>
      <c r="I90" s="119"/>
      <c r="K90" s="119"/>
      <c r="L90" s="119"/>
      <c r="M90" s="126"/>
      <c r="N90" s="119"/>
      <c r="O90" s="119"/>
      <c r="P90" s="119"/>
      <c r="Q90" s="119"/>
      <c r="R90" s="119"/>
      <c r="S90" s="119"/>
      <c r="U90" s="119"/>
      <c r="V90" s="119"/>
      <c r="X90" s="119"/>
      <c r="AB90" s="119"/>
      <c r="AC90" s="119"/>
      <c r="AD90" s="119"/>
      <c r="AE90" s="126"/>
      <c r="AF90" s="119"/>
      <c r="AG90" s="119"/>
      <c r="AH90" s="119"/>
      <c r="AI90" s="119"/>
      <c r="AJ90" s="119"/>
      <c r="AK90" s="119"/>
      <c r="AL90" s="119"/>
      <c r="AN90" s="119"/>
      <c r="AO90" s="119"/>
      <c r="AQ90" s="119"/>
      <c r="AU90" s="119"/>
      <c r="AV90" s="119"/>
      <c r="AW90" s="119"/>
      <c r="AX90" s="126"/>
      <c r="AY90" s="119"/>
      <c r="AZ90" s="119"/>
      <c r="BA90" s="119"/>
    </row>
    <row r="91" spans="1:53" ht="15.75">
      <c r="A91" s="119"/>
      <c r="C91" s="119"/>
      <c r="D91" s="119"/>
      <c r="E91" s="119"/>
      <c r="F91" s="119"/>
      <c r="G91" s="119"/>
      <c r="H91" s="119"/>
      <c r="I91" s="119"/>
      <c r="K91" s="119"/>
      <c r="L91" s="119"/>
      <c r="M91" s="126"/>
      <c r="N91" s="119"/>
      <c r="O91" s="119"/>
      <c r="P91" s="119"/>
      <c r="Q91" s="119"/>
      <c r="R91" s="119"/>
      <c r="S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26"/>
      <c r="AF91" s="119"/>
      <c r="AG91" s="119"/>
      <c r="AH91" s="119"/>
      <c r="AI91" s="119"/>
      <c r="AJ91" s="119"/>
      <c r="AK91" s="119"/>
      <c r="AL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26"/>
      <c r="AY91" s="119"/>
      <c r="AZ91" s="119"/>
      <c r="BA91" s="119"/>
    </row>
    <row r="97" spans="1:53" ht="15.75">
      <c r="A97" s="119" t="s">
        <v>0</v>
      </c>
      <c r="C97" s="119"/>
      <c r="D97" s="119"/>
      <c r="E97" s="119"/>
      <c r="F97" s="119"/>
      <c r="G97" s="119"/>
      <c r="H97" s="119"/>
      <c r="I97" s="119"/>
      <c r="K97" s="119"/>
      <c r="L97" s="121" t="s">
        <v>1</v>
      </c>
      <c r="M97" s="119"/>
      <c r="N97" s="119"/>
      <c r="O97" s="119"/>
      <c r="P97" s="119" t="s">
        <v>0</v>
      </c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21" t="s">
        <v>1</v>
      </c>
      <c r="AD97" s="121"/>
      <c r="AE97" s="119"/>
      <c r="AF97" s="119"/>
      <c r="AG97" s="119"/>
      <c r="AH97" s="119"/>
      <c r="AI97" s="119" t="s">
        <v>0</v>
      </c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21" t="s">
        <v>1</v>
      </c>
      <c r="AW97" s="121"/>
      <c r="AX97" s="119"/>
      <c r="AY97" s="119"/>
      <c r="AZ97" s="119"/>
      <c r="BA97" s="119"/>
    </row>
    <row r="98" spans="1:53" ht="15.75">
      <c r="A98" s="122" t="s">
        <v>2</v>
      </c>
      <c r="B98" s="123"/>
      <c r="C98" s="119"/>
      <c r="D98" s="119"/>
      <c r="E98" s="119"/>
      <c r="F98" s="119"/>
      <c r="G98" s="119"/>
      <c r="H98" s="119"/>
      <c r="I98" s="119"/>
      <c r="K98" s="119"/>
      <c r="L98" s="121" t="s">
        <v>3</v>
      </c>
      <c r="M98" s="119"/>
      <c r="N98" s="119"/>
      <c r="O98" s="119"/>
      <c r="P98" s="122" t="s">
        <v>2</v>
      </c>
      <c r="Q98" s="122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21" t="s">
        <v>3</v>
      </c>
      <c r="AD98" s="121"/>
      <c r="AE98" s="119"/>
      <c r="AF98" s="119"/>
      <c r="AG98" s="119"/>
      <c r="AH98" s="119"/>
      <c r="AI98" s="122" t="s">
        <v>2</v>
      </c>
      <c r="AJ98" s="122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21" t="s">
        <v>3</v>
      </c>
      <c r="AW98" s="121"/>
      <c r="AX98" s="119"/>
      <c r="AY98" s="119"/>
      <c r="AZ98" s="119"/>
      <c r="BA98" s="119"/>
    </row>
    <row r="99" spans="1:53" ht="15.75">
      <c r="A99" s="122"/>
      <c r="B99" s="123"/>
      <c r="C99" s="119"/>
      <c r="D99" s="119"/>
      <c r="E99" s="119"/>
      <c r="F99" s="119"/>
      <c r="G99" s="119"/>
      <c r="H99" s="119"/>
      <c r="I99" s="119"/>
      <c r="K99" s="119"/>
      <c r="L99" s="121"/>
      <c r="M99" s="119"/>
      <c r="N99" s="119"/>
      <c r="O99" s="119"/>
      <c r="P99" s="122"/>
      <c r="Q99" s="122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21"/>
      <c r="AD99" s="121"/>
      <c r="AE99" s="119"/>
      <c r="AF99" s="119"/>
      <c r="AG99" s="119"/>
      <c r="AH99" s="119"/>
      <c r="AI99" s="122"/>
      <c r="AJ99" s="122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21"/>
      <c r="AW99" s="121"/>
      <c r="AX99" s="119"/>
      <c r="AY99" s="119"/>
      <c r="AZ99" s="119"/>
      <c r="BA99" s="119"/>
    </row>
    <row r="100" spans="1:47" ht="16.5">
      <c r="A100" s="119"/>
      <c r="C100" s="119"/>
      <c r="D100" s="119"/>
      <c r="E100" s="119"/>
      <c r="F100" s="119"/>
      <c r="G100" s="119"/>
      <c r="H100" s="124" t="s">
        <v>1152</v>
      </c>
      <c r="I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4" t="s">
        <v>1154</v>
      </c>
      <c r="Z100" s="119"/>
      <c r="AA100" s="119"/>
      <c r="AB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24" t="s">
        <v>1155</v>
      </c>
      <c r="AS100" s="119"/>
      <c r="AT100" s="119"/>
      <c r="AU100" s="119"/>
    </row>
    <row r="101" spans="2:44" s="125" customFormat="1" ht="16.5">
      <c r="B101" s="120"/>
      <c r="C101" s="126"/>
      <c r="D101" s="126"/>
      <c r="E101" s="126"/>
      <c r="F101" s="126"/>
      <c r="G101" s="126"/>
      <c r="H101" s="126" t="s">
        <v>1399</v>
      </c>
      <c r="I101" s="126"/>
      <c r="J101" s="127"/>
      <c r="K101" s="126"/>
      <c r="L101" s="126"/>
      <c r="M101" s="126"/>
      <c r="N101" s="126"/>
      <c r="O101" s="126"/>
      <c r="T101" s="126"/>
      <c r="U101" s="126"/>
      <c r="V101" s="126"/>
      <c r="W101" s="126"/>
      <c r="X101" s="126"/>
      <c r="Y101" s="126" t="s">
        <v>1399</v>
      </c>
      <c r="AR101" s="126" t="s">
        <v>1399</v>
      </c>
    </row>
    <row r="102" spans="2:44" s="119" customFormat="1" ht="21" customHeight="1">
      <c r="B102" s="120"/>
      <c r="C102" s="128" t="s">
        <v>1153</v>
      </c>
      <c r="D102" s="126"/>
      <c r="E102" s="126"/>
      <c r="F102" s="126"/>
      <c r="G102" s="126"/>
      <c r="H102" s="126"/>
      <c r="I102" s="126"/>
      <c r="J102" s="127"/>
      <c r="K102" s="126"/>
      <c r="L102" s="126"/>
      <c r="M102" s="126"/>
      <c r="N102" s="126"/>
      <c r="O102" s="126"/>
      <c r="R102" s="128" t="s">
        <v>1153</v>
      </c>
      <c r="U102" s="126"/>
      <c r="V102" s="126"/>
      <c r="W102" s="126"/>
      <c r="X102" s="126"/>
      <c r="Y102" s="126"/>
      <c r="AK102" s="128" t="s">
        <v>1153</v>
      </c>
      <c r="AR102" s="126"/>
    </row>
    <row r="103" spans="3:53" ht="3" customHeight="1">
      <c r="C103" s="126"/>
      <c r="D103" s="126"/>
      <c r="E103" s="126"/>
      <c r="F103" s="126"/>
      <c r="G103" s="126"/>
      <c r="H103" s="126"/>
      <c r="I103" s="126"/>
      <c r="J103" s="127"/>
      <c r="K103" s="126"/>
      <c r="L103" s="126"/>
      <c r="M103" s="126"/>
      <c r="N103" s="126"/>
      <c r="O103" s="126"/>
      <c r="R103" s="126"/>
      <c r="S103" s="126"/>
      <c r="T103" s="126"/>
      <c r="U103" s="126"/>
      <c r="V103" s="126"/>
      <c r="W103" s="126"/>
      <c r="X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K103" s="126"/>
      <c r="AL103" s="126"/>
      <c r="AM103" s="126"/>
      <c r="AN103" s="126"/>
      <c r="AO103" s="126"/>
      <c r="AP103" s="126"/>
      <c r="AQ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</row>
    <row r="104" spans="1:53" ht="51">
      <c r="A104" s="129" t="s">
        <v>4</v>
      </c>
      <c r="B104" s="129" t="s">
        <v>871</v>
      </c>
      <c r="C104" s="130" t="s">
        <v>5</v>
      </c>
      <c r="D104" s="131" t="s">
        <v>6</v>
      </c>
      <c r="E104" s="132" t="s">
        <v>7</v>
      </c>
      <c r="F104" s="133" t="s">
        <v>8</v>
      </c>
      <c r="G104" s="134" t="s">
        <v>9</v>
      </c>
      <c r="H104" s="135"/>
      <c r="I104" s="129" t="s">
        <v>4</v>
      </c>
      <c r="J104" s="129" t="s">
        <v>871</v>
      </c>
      <c r="K104" s="130" t="s">
        <v>5</v>
      </c>
      <c r="L104" s="131" t="s">
        <v>6</v>
      </c>
      <c r="M104" s="132" t="s">
        <v>7</v>
      </c>
      <c r="N104" s="133" t="s">
        <v>8</v>
      </c>
      <c r="O104" s="134" t="s">
        <v>9</v>
      </c>
      <c r="P104" s="129" t="s">
        <v>4</v>
      </c>
      <c r="Q104" s="129"/>
      <c r="R104" s="130" t="s">
        <v>5</v>
      </c>
      <c r="S104" s="131" t="s">
        <v>6</v>
      </c>
      <c r="T104" s="132" t="s">
        <v>7</v>
      </c>
      <c r="U104" s="133" t="s">
        <v>8</v>
      </c>
      <c r="V104" s="133" t="s">
        <v>9</v>
      </c>
      <c r="W104" s="133" t="s">
        <v>10</v>
      </c>
      <c r="X104" s="134" t="s">
        <v>11</v>
      </c>
      <c r="Y104" s="135"/>
      <c r="Z104" s="129" t="s">
        <v>4</v>
      </c>
      <c r="AA104" s="129"/>
      <c r="AB104" s="130" t="s">
        <v>5</v>
      </c>
      <c r="AC104" s="131" t="s">
        <v>6</v>
      </c>
      <c r="AD104" s="132" t="s">
        <v>7</v>
      </c>
      <c r="AE104" s="133" t="s">
        <v>8</v>
      </c>
      <c r="AF104" s="133" t="s">
        <v>9</v>
      </c>
      <c r="AG104" s="133" t="s">
        <v>10</v>
      </c>
      <c r="AH104" s="134" t="s">
        <v>11</v>
      </c>
      <c r="AI104" s="129" t="s">
        <v>4</v>
      </c>
      <c r="AJ104" s="129"/>
      <c r="AK104" s="130" t="s">
        <v>5</v>
      </c>
      <c r="AL104" s="131" t="s">
        <v>6</v>
      </c>
      <c r="AM104" s="132" t="s">
        <v>7</v>
      </c>
      <c r="AN104" s="133" t="s">
        <v>8</v>
      </c>
      <c r="AO104" s="133" t="s">
        <v>9</v>
      </c>
      <c r="AP104" s="133" t="s">
        <v>10</v>
      </c>
      <c r="AQ104" s="134" t="s">
        <v>12</v>
      </c>
      <c r="AR104" s="135"/>
      <c r="AS104" s="129" t="s">
        <v>4</v>
      </c>
      <c r="AT104" s="129"/>
      <c r="AU104" s="130" t="s">
        <v>5</v>
      </c>
      <c r="AV104" s="131" t="s">
        <v>6</v>
      </c>
      <c r="AW104" s="132" t="s">
        <v>7</v>
      </c>
      <c r="AX104" s="133" t="s">
        <v>8</v>
      </c>
      <c r="AY104" s="133" t="s">
        <v>9</v>
      </c>
      <c r="AZ104" s="133" t="s">
        <v>10</v>
      </c>
      <c r="BA104" s="134" t="s">
        <v>12</v>
      </c>
    </row>
    <row r="105" spans="1:53" ht="16.5" customHeight="1">
      <c r="A105" s="136">
        <v>1</v>
      </c>
      <c r="B105" s="18" t="s">
        <v>1400</v>
      </c>
      <c r="C105" s="19" t="s">
        <v>1401</v>
      </c>
      <c r="D105" s="20" t="s">
        <v>13</v>
      </c>
      <c r="E105" s="21"/>
      <c r="F105" s="137"/>
      <c r="G105" s="144">
        <f aca="true" t="shared" si="22" ref="G105:G135">ROUND((E105*2+F105)/3,1)</f>
        <v>0</v>
      </c>
      <c r="H105" s="137"/>
      <c r="I105" s="136">
        <v>32</v>
      </c>
      <c r="J105" s="18" t="s">
        <v>1402</v>
      </c>
      <c r="K105" s="19" t="s">
        <v>1403</v>
      </c>
      <c r="L105" s="20" t="s">
        <v>397</v>
      </c>
      <c r="M105" s="21"/>
      <c r="N105" s="137"/>
      <c r="O105" s="144">
        <f aca="true" t="shared" si="23" ref="O105:O134">ROUND((M105*2+N105)/3,1)</f>
        <v>0</v>
      </c>
      <c r="P105" s="29">
        <v>1</v>
      </c>
      <c r="Q105" s="30" t="s">
        <v>1400</v>
      </c>
      <c r="R105" s="31" t="s">
        <v>1401</v>
      </c>
      <c r="S105" s="32" t="s">
        <v>13</v>
      </c>
      <c r="T105" s="138"/>
      <c r="U105" s="139"/>
      <c r="V105" s="144">
        <f aca="true" t="shared" si="24" ref="V105:V135">ROUND((T105*2+U105)/3,1)</f>
        <v>0</v>
      </c>
      <c r="W105" s="145"/>
      <c r="X105" s="144">
        <f aca="true" t="shared" si="25" ref="X105:X135">ROUND((V105+W105*2)/3,1)</f>
        <v>0</v>
      </c>
      <c r="Y105" s="140"/>
      <c r="Z105" s="136">
        <v>32</v>
      </c>
      <c r="AA105" s="18" t="s">
        <v>1402</v>
      </c>
      <c r="AB105" s="19" t="s">
        <v>1403</v>
      </c>
      <c r="AC105" s="20" t="s">
        <v>397</v>
      </c>
      <c r="AD105" s="138"/>
      <c r="AE105" s="139"/>
      <c r="AF105" s="144">
        <f aca="true" t="shared" si="26" ref="AF105:AF134">ROUND((AD105*2+AE105)/3,1)</f>
        <v>0</v>
      </c>
      <c r="AG105" s="145"/>
      <c r="AH105" s="144">
        <f aca="true" t="shared" si="27" ref="AH105:AH134">ROUND((AF105+AG105*2)/3,1)</f>
        <v>0</v>
      </c>
      <c r="AI105" s="29">
        <v>1</v>
      </c>
      <c r="AJ105" s="30" t="s">
        <v>1400</v>
      </c>
      <c r="AK105" s="31" t="s">
        <v>1401</v>
      </c>
      <c r="AL105" s="32" t="s">
        <v>13</v>
      </c>
      <c r="AM105" s="138"/>
      <c r="AN105" s="139"/>
      <c r="AO105" s="144">
        <f aca="true" t="shared" si="28" ref="AO105:AO135">ROUND((AM105*2+AN105)/3,1)</f>
        <v>0</v>
      </c>
      <c r="AP105" s="139"/>
      <c r="AQ105" s="144">
        <f aca="true" t="shared" si="29" ref="AQ105:AQ135">ROUND((AO105+AP105*4)/5,1)</f>
        <v>0</v>
      </c>
      <c r="AR105" s="140"/>
      <c r="AS105" s="136">
        <v>32</v>
      </c>
      <c r="AT105" s="18" t="s">
        <v>1402</v>
      </c>
      <c r="AU105" s="19" t="s">
        <v>1403</v>
      </c>
      <c r="AV105" s="20" t="s">
        <v>397</v>
      </c>
      <c r="AW105" s="138"/>
      <c r="AX105" s="139"/>
      <c r="AY105" s="144">
        <f aca="true" t="shared" si="30" ref="AY105:AY134">ROUND((AW105*2+AX105)/3,1)</f>
        <v>0</v>
      </c>
      <c r="AZ105" s="139"/>
      <c r="BA105" s="144">
        <f aca="true" t="shared" si="31" ref="BA105:BA134">ROUND((AY105+AZ105*4)/5,1)</f>
        <v>0</v>
      </c>
    </row>
    <row r="106" spans="1:53" ht="16.5" customHeight="1">
      <c r="A106" s="136">
        <v>2</v>
      </c>
      <c r="B106" s="18" t="s">
        <v>1404</v>
      </c>
      <c r="C106" s="19" t="s">
        <v>1405</v>
      </c>
      <c r="D106" s="20" t="s">
        <v>1406</v>
      </c>
      <c r="E106" s="21"/>
      <c r="F106" s="137"/>
      <c r="G106" s="144">
        <f t="shared" si="22"/>
        <v>0</v>
      </c>
      <c r="H106" s="137"/>
      <c r="I106" s="136">
        <v>33</v>
      </c>
      <c r="J106" s="18" t="s">
        <v>1407</v>
      </c>
      <c r="K106" s="19" t="s">
        <v>1408</v>
      </c>
      <c r="L106" s="20" t="s">
        <v>363</v>
      </c>
      <c r="M106" s="21"/>
      <c r="N106" s="137"/>
      <c r="O106" s="144">
        <f t="shared" si="23"/>
        <v>0</v>
      </c>
      <c r="P106" s="29">
        <v>2</v>
      </c>
      <c r="Q106" s="30" t="s">
        <v>1404</v>
      </c>
      <c r="R106" s="31" t="s">
        <v>1405</v>
      </c>
      <c r="S106" s="32" t="s">
        <v>1406</v>
      </c>
      <c r="T106" s="138"/>
      <c r="U106" s="139"/>
      <c r="V106" s="144">
        <f t="shared" si="24"/>
        <v>0</v>
      </c>
      <c r="W106" s="145"/>
      <c r="X106" s="144">
        <f t="shared" si="25"/>
        <v>0</v>
      </c>
      <c r="Y106" s="140"/>
      <c r="Z106" s="136">
        <v>33</v>
      </c>
      <c r="AA106" s="18" t="s">
        <v>1407</v>
      </c>
      <c r="AB106" s="19" t="s">
        <v>1408</v>
      </c>
      <c r="AC106" s="20" t="s">
        <v>363</v>
      </c>
      <c r="AD106" s="138"/>
      <c r="AE106" s="139"/>
      <c r="AF106" s="144">
        <f t="shared" si="26"/>
        <v>0</v>
      </c>
      <c r="AG106" s="145"/>
      <c r="AH106" s="144">
        <f t="shared" si="27"/>
        <v>0</v>
      </c>
      <c r="AI106" s="29">
        <v>2</v>
      </c>
      <c r="AJ106" s="30" t="s">
        <v>1404</v>
      </c>
      <c r="AK106" s="31" t="s">
        <v>1405</v>
      </c>
      <c r="AL106" s="32" t="s">
        <v>1406</v>
      </c>
      <c r="AM106" s="138"/>
      <c r="AN106" s="139"/>
      <c r="AO106" s="144">
        <f t="shared" si="28"/>
        <v>0</v>
      </c>
      <c r="AP106" s="139"/>
      <c r="AQ106" s="144">
        <f t="shared" si="29"/>
        <v>0</v>
      </c>
      <c r="AR106" s="140"/>
      <c r="AS106" s="136">
        <v>33</v>
      </c>
      <c r="AT106" s="18" t="s">
        <v>1407</v>
      </c>
      <c r="AU106" s="19" t="s">
        <v>1408</v>
      </c>
      <c r="AV106" s="20" t="s">
        <v>363</v>
      </c>
      <c r="AW106" s="138"/>
      <c r="AX106" s="139"/>
      <c r="AY106" s="144">
        <f t="shared" si="30"/>
        <v>0</v>
      </c>
      <c r="AZ106" s="139"/>
      <c r="BA106" s="144">
        <f t="shared" si="31"/>
        <v>0</v>
      </c>
    </row>
    <row r="107" spans="1:53" ht="16.5" customHeight="1">
      <c r="A107" s="136">
        <v>3</v>
      </c>
      <c r="B107" s="18" t="s">
        <v>1409</v>
      </c>
      <c r="C107" s="19" t="s">
        <v>109</v>
      </c>
      <c r="D107" s="20" t="s">
        <v>1410</v>
      </c>
      <c r="E107" s="21"/>
      <c r="F107" s="137"/>
      <c r="G107" s="144">
        <f t="shared" si="22"/>
        <v>0</v>
      </c>
      <c r="H107" s="137"/>
      <c r="I107" s="136">
        <v>34</v>
      </c>
      <c r="J107" s="18" t="s">
        <v>1411</v>
      </c>
      <c r="K107" s="19" t="s">
        <v>1412</v>
      </c>
      <c r="L107" s="20" t="s">
        <v>189</v>
      </c>
      <c r="M107" s="21"/>
      <c r="N107" s="137"/>
      <c r="O107" s="144">
        <f t="shared" si="23"/>
        <v>0</v>
      </c>
      <c r="P107" s="29">
        <v>3</v>
      </c>
      <c r="Q107" s="30" t="s">
        <v>1409</v>
      </c>
      <c r="R107" s="31" t="s">
        <v>109</v>
      </c>
      <c r="S107" s="32" t="s">
        <v>1410</v>
      </c>
      <c r="T107" s="138"/>
      <c r="U107" s="139"/>
      <c r="V107" s="144">
        <f t="shared" si="24"/>
        <v>0</v>
      </c>
      <c r="W107" s="145"/>
      <c r="X107" s="144">
        <f t="shared" si="25"/>
        <v>0</v>
      </c>
      <c r="Y107" s="140"/>
      <c r="Z107" s="136">
        <v>34</v>
      </c>
      <c r="AA107" s="18" t="s">
        <v>1411</v>
      </c>
      <c r="AB107" s="19" t="s">
        <v>1412</v>
      </c>
      <c r="AC107" s="20" t="s">
        <v>189</v>
      </c>
      <c r="AD107" s="138"/>
      <c r="AE107" s="139"/>
      <c r="AF107" s="144">
        <f t="shared" si="26"/>
        <v>0</v>
      </c>
      <c r="AG107" s="145"/>
      <c r="AH107" s="144">
        <f t="shared" si="27"/>
        <v>0</v>
      </c>
      <c r="AI107" s="29">
        <v>3</v>
      </c>
      <c r="AJ107" s="30" t="s">
        <v>1409</v>
      </c>
      <c r="AK107" s="31" t="s">
        <v>109</v>
      </c>
      <c r="AL107" s="32" t="s">
        <v>1410</v>
      </c>
      <c r="AM107" s="138"/>
      <c r="AN107" s="139"/>
      <c r="AO107" s="144">
        <f t="shared" si="28"/>
        <v>0</v>
      </c>
      <c r="AP107" s="139"/>
      <c r="AQ107" s="144">
        <f t="shared" si="29"/>
        <v>0</v>
      </c>
      <c r="AR107" s="140"/>
      <c r="AS107" s="136">
        <v>34</v>
      </c>
      <c r="AT107" s="18" t="s">
        <v>1411</v>
      </c>
      <c r="AU107" s="19" t="s">
        <v>1412</v>
      </c>
      <c r="AV107" s="20" t="s">
        <v>189</v>
      </c>
      <c r="AW107" s="138"/>
      <c r="AX107" s="139"/>
      <c r="AY107" s="144">
        <f t="shared" si="30"/>
        <v>0</v>
      </c>
      <c r="AZ107" s="139"/>
      <c r="BA107" s="144">
        <f t="shared" si="31"/>
        <v>0</v>
      </c>
    </row>
    <row r="108" spans="1:53" ht="16.5" customHeight="1">
      <c r="A108" s="136">
        <v>4</v>
      </c>
      <c r="B108" s="18" t="s">
        <v>1413</v>
      </c>
      <c r="C108" s="19" t="s">
        <v>1414</v>
      </c>
      <c r="D108" s="20" t="s">
        <v>1415</v>
      </c>
      <c r="E108" s="21"/>
      <c r="F108" s="137"/>
      <c r="G108" s="144">
        <f t="shared" si="22"/>
        <v>0</v>
      </c>
      <c r="H108" s="137"/>
      <c r="I108" s="136">
        <v>35</v>
      </c>
      <c r="J108" s="18" t="s">
        <v>1416</v>
      </c>
      <c r="K108" s="19" t="s">
        <v>790</v>
      </c>
      <c r="L108" s="20" t="s">
        <v>867</v>
      </c>
      <c r="M108" s="21"/>
      <c r="N108" s="137"/>
      <c r="O108" s="144">
        <f t="shared" si="23"/>
        <v>0</v>
      </c>
      <c r="P108" s="29">
        <v>4</v>
      </c>
      <c r="Q108" s="30" t="s">
        <v>1413</v>
      </c>
      <c r="R108" s="31" t="s">
        <v>1414</v>
      </c>
      <c r="S108" s="32" t="s">
        <v>1415</v>
      </c>
      <c r="T108" s="138"/>
      <c r="U108" s="139"/>
      <c r="V108" s="144">
        <f t="shared" si="24"/>
        <v>0</v>
      </c>
      <c r="W108" s="145"/>
      <c r="X108" s="144">
        <f t="shared" si="25"/>
        <v>0</v>
      </c>
      <c r="Y108" s="140"/>
      <c r="Z108" s="136">
        <v>35</v>
      </c>
      <c r="AA108" s="18" t="s">
        <v>1416</v>
      </c>
      <c r="AB108" s="19" t="s">
        <v>790</v>
      </c>
      <c r="AC108" s="20" t="s">
        <v>867</v>
      </c>
      <c r="AD108" s="138"/>
      <c r="AE108" s="139"/>
      <c r="AF108" s="144">
        <f t="shared" si="26"/>
        <v>0</v>
      </c>
      <c r="AG108" s="145"/>
      <c r="AH108" s="144">
        <f t="shared" si="27"/>
        <v>0</v>
      </c>
      <c r="AI108" s="29">
        <v>4</v>
      </c>
      <c r="AJ108" s="30" t="s">
        <v>1413</v>
      </c>
      <c r="AK108" s="31" t="s">
        <v>1414</v>
      </c>
      <c r="AL108" s="32" t="s">
        <v>1415</v>
      </c>
      <c r="AM108" s="138"/>
      <c r="AN108" s="139"/>
      <c r="AO108" s="144">
        <f t="shared" si="28"/>
        <v>0</v>
      </c>
      <c r="AP108" s="139"/>
      <c r="AQ108" s="144">
        <f t="shared" si="29"/>
        <v>0</v>
      </c>
      <c r="AR108" s="140"/>
      <c r="AS108" s="136">
        <v>35</v>
      </c>
      <c r="AT108" s="18" t="s">
        <v>1416</v>
      </c>
      <c r="AU108" s="19" t="s">
        <v>790</v>
      </c>
      <c r="AV108" s="20" t="s">
        <v>867</v>
      </c>
      <c r="AW108" s="138"/>
      <c r="AX108" s="139"/>
      <c r="AY108" s="144">
        <f t="shared" si="30"/>
        <v>0</v>
      </c>
      <c r="AZ108" s="139"/>
      <c r="BA108" s="144">
        <f t="shared" si="31"/>
        <v>0</v>
      </c>
    </row>
    <row r="109" spans="1:53" ht="16.5" customHeight="1">
      <c r="A109" s="136">
        <v>5</v>
      </c>
      <c r="B109" s="18" t="s">
        <v>1417</v>
      </c>
      <c r="C109" s="19" t="s">
        <v>1418</v>
      </c>
      <c r="D109" s="20" t="s">
        <v>1419</v>
      </c>
      <c r="E109" s="21"/>
      <c r="F109" s="137"/>
      <c r="G109" s="144">
        <f t="shared" si="22"/>
        <v>0</v>
      </c>
      <c r="H109" s="137"/>
      <c r="I109" s="136">
        <v>36</v>
      </c>
      <c r="J109" s="18" t="s">
        <v>1420</v>
      </c>
      <c r="K109" s="19" t="s">
        <v>84</v>
      </c>
      <c r="L109" s="20" t="s">
        <v>16</v>
      </c>
      <c r="M109" s="21"/>
      <c r="N109" s="137"/>
      <c r="O109" s="144">
        <f t="shared" si="23"/>
        <v>0</v>
      </c>
      <c r="P109" s="29">
        <v>5</v>
      </c>
      <c r="Q109" s="30" t="s">
        <v>1417</v>
      </c>
      <c r="R109" s="31" t="s">
        <v>1418</v>
      </c>
      <c r="S109" s="32" t="s">
        <v>1419</v>
      </c>
      <c r="T109" s="138"/>
      <c r="U109" s="139"/>
      <c r="V109" s="144">
        <f t="shared" si="24"/>
        <v>0</v>
      </c>
      <c r="W109" s="145"/>
      <c r="X109" s="144">
        <f t="shared" si="25"/>
        <v>0</v>
      </c>
      <c r="Y109" s="140"/>
      <c r="Z109" s="136">
        <v>36</v>
      </c>
      <c r="AA109" s="18" t="s">
        <v>1420</v>
      </c>
      <c r="AB109" s="19" t="s">
        <v>84</v>
      </c>
      <c r="AC109" s="20" t="s">
        <v>16</v>
      </c>
      <c r="AD109" s="138"/>
      <c r="AE109" s="139"/>
      <c r="AF109" s="144">
        <f t="shared" si="26"/>
        <v>0</v>
      </c>
      <c r="AG109" s="145"/>
      <c r="AH109" s="144">
        <f t="shared" si="27"/>
        <v>0</v>
      </c>
      <c r="AI109" s="29">
        <v>5</v>
      </c>
      <c r="AJ109" s="30" t="s">
        <v>1417</v>
      </c>
      <c r="AK109" s="31" t="s">
        <v>1418</v>
      </c>
      <c r="AL109" s="32" t="s">
        <v>1419</v>
      </c>
      <c r="AM109" s="138"/>
      <c r="AN109" s="139"/>
      <c r="AO109" s="144">
        <f t="shared" si="28"/>
        <v>0</v>
      </c>
      <c r="AP109" s="139"/>
      <c r="AQ109" s="144">
        <f t="shared" si="29"/>
        <v>0</v>
      </c>
      <c r="AR109" s="140"/>
      <c r="AS109" s="136">
        <v>36</v>
      </c>
      <c r="AT109" s="18" t="s">
        <v>1420</v>
      </c>
      <c r="AU109" s="19" t="s">
        <v>84</v>
      </c>
      <c r="AV109" s="20" t="s">
        <v>16</v>
      </c>
      <c r="AW109" s="138"/>
      <c r="AX109" s="139"/>
      <c r="AY109" s="144">
        <f t="shared" si="30"/>
        <v>0</v>
      </c>
      <c r="AZ109" s="139"/>
      <c r="BA109" s="144">
        <f t="shared" si="31"/>
        <v>0</v>
      </c>
    </row>
    <row r="110" spans="1:53" ht="16.5" customHeight="1">
      <c r="A110" s="136">
        <v>6</v>
      </c>
      <c r="B110" s="18" t="s">
        <v>1421</v>
      </c>
      <c r="C110" s="19" t="s">
        <v>1422</v>
      </c>
      <c r="D110" s="20" t="s">
        <v>489</v>
      </c>
      <c r="E110" s="21"/>
      <c r="F110" s="137"/>
      <c r="G110" s="144">
        <f t="shared" si="22"/>
        <v>0</v>
      </c>
      <c r="H110" s="137"/>
      <c r="I110" s="136">
        <v>37</v>
      </c>
      <c r="J110" s="18" t="s">
        <v>1423</v>
      </c>
      <c r="K110" s="19" t="s">
        <v>689</v>
      </c>
      <c r="L110" s="20" t="s">
        <v>1001</v>
      </c>
      <c r="M110" s="21"/>
      <c r="N110" s="137"/>
      <c r="O110" s="144">
        <f t="shared" si="23"/>
        <v>0</v>
      </c>
      <c r="P110" s="29">
        <v>6</v>
      </c>
      <c r="Q110" s="30" t="s">
        <v>1421</v>
      </c>
      <c r="R110" s="31" t="s">
        <v>1422</v>
      </c>
      <c r="S110" s="32" t="s">
        <v>489</v>
      </c>
      <c r="T110" s="138"/>
      <c r="U110" s="139"/>
      <c r="V110" s="144">
        <f t="shared" si="24"/>
        <v>0</v>
      </c>
      <c r="W110" s="145"/>
      <c r="X110" s="144">
        <f t="shared" si="25"/>
        <v>0</v>
      </c>
      <c r="Y110" s="140"/>
      <c r="Z110" s="136">
        <v>37</v>
      </c>
      <c r="AA110" s="18" t="s">
        <v>1423</v>
      </c>
      <c r="AB110" s="19" t="s">
        <v>689</v>
      </c>
      <c r="AC110" s="20" t="s">
        <v>1001</v>
      </c>
      <c r="AD110" s="138"/>
      <c r="AE110" s="139"/>
      <c r="AF110" s="144">
        <f t="shared" si="26"/>
        <v>0</v>
      </c>
      <c r="AG110" s="145"/>
      <c r="AH110" s="144">
        <f t="shared" si="27"/>
        <v>0</v>
      </c>
      <c r="AI110" s="29">
        <v>6</v>
      </c>
      <c r="AJ110" s="30" t="s">
        <v>1421</v>
      </c>
      <c r="AK110" s="31" t="s">
        <v>1422</v>
      </c>
      <c r="AL110" s="32" t="s">
        <v>489</v>
      </c>
      <c r="AM110" s="138"/>
      <c r="AN110" s="139"/>
      <c r="AO110" s="144">
        <f t="shared" si="28"/>
        <v>0</v>
      </c>
      <c r="AP110" s="139"/>
      <c r="AQ110" s="144">
        <f t="shared" si="29"/>
        <v>0</v>
      </c>
      <c r="AR110" s="140"/>
      <c r="AS110" s="136">
        <v>37</v>
      </c>
      <c r="AT110" s="18" t="s">
        <v>1423</v>
      </c>
      <c r="AU110" s="19" t="s">
        <v>689</v>
      </c>
      <c r="AV110" s="20" t="s">
        <v>1001</v>
      </c>
      <c r="AW110" s="138"/>
      <c r="AX110" s="139"/>
      <c r="AY110" s="144">
        <f t="shared" si="30"/>
        <v>0</v>
      </c>
      <c r="AZ110" s="139"/>
      <c r="BA110" s="144">
        <f t="shared" si="31"/>
        <v>0</v>
      </c>
    </row>
    <row r="111" spans="1:53" ht="16.5" customHeight="1">
      <c r="A111" s="136">
        <v>7</v>
      </c>
      <c r="B111" s="18" t="s">
        <v>1424</v>
      </c>
      <c r="C111" s="19" t="s">
        <v>76</v>
      </c>
      <c r="D111" s="20" t="s">
        <v>232</v>
      </c>
      <c r="E111" s="21"/>
      <c r="F111" s="137"/>
      <c r="G111" s="144">
        <f t="shared" si="22"/>
        <v>0</v>
      </c>
      <c r="H111" s="137"/>
      <c r="I111" s="136">
        <v>38</v>
      </c>
      <c r="J111" s="18" t="s">
        <v>1425</v>
      </c>
      <c r="K111" s="19" t="s">
        <v>1426</v>
      </c>
      <c r="L111" s="20" t="s">
        <v>1001</v>
      </c>
      <c r="M111" s="21"/>
      <c r="N111" s="137"/>
      <c r="O111" s="144">
        <f t="shared" si="23"/>
        <v>0</v>
      </c>
      <c r="P111" s="29">
        <v>7</v>
      </c>
      <c r="Q111" s="30" t="s">
        <v>1424</v>
      </c>
      <c r="R111" s="31" t="s">
        <v>76</v>
      </c>
      <c r="S111" s="32" t="s">
        <v>232</v>
      </c>
      <c r="T111" s="138"/>
      <c r="U111" s="139"/>
      <c r="V111" s="144">
        <f t="shared" si="24"/>
        <v>0</v>
      </c>
      <c r="W111" s="145"/>
      <c r="X111" s="144">
        <f t="shared" si="25"/>
        <v>0</v>
      </c>
      <c r="Y111" s="140"/>
      <c r="Z111" s="136">
        <v>38</v>
      </c>
      <c r="AA111" s="18" t="s">
        <v>1425</v>
      </c>
      <c r="AB111" s="19" t="s">
        <v>1426</v>
      </c>
      <c r="AC111" s="20" t="s">
        <v>1001</v>
      </c>
      <c r="AD111" s="138"/>
      <c r="AE111" s="139"/>
      <c r="AF111" s="144">
        <f t="shared" si="26"/>
        <v>0</v>
      </c>
      <c r="AG111" s="145"/>
      <c r="AH111" s="144">
        <f t="shared" si="27"/>
        <v>0</v>
      </c>
      <c r="AI111" s="29">
        <v>7</v>
      </c>
      <c r="AJ111" s="30" t="s">
        <v>1424</v>
      </c>
      <c r="AK111" s="31" t="s">
        <v>76</v>
      </c>
      <c r="AL111" s="32" t="s">
        <v>232</v>
      </c>
      <c r="AM111" s="138"/>
      <c r="AN111" s="139"/>
      <c r="AO111" s="144">
        <f t="shared" si="28"/>
        <v>0</v>
      </c>
      <c r="AP111" s="139"/>
      <c r="AQ111" s="144">
        <f t="shared" si="29"/>
        <v>0</v>
      </c>
      <c r="AR111" s="140"/>
      <c r="AS111" s="136">
        <v>38</v>
      </c>
      <c r="AT111" s="18" t="s">
        <v>1425</v>
      </c>
      <c r="AU111" s="19" t="s">
        <v>1426</v>
      </c>
      <c r="AV111" s="20" t="s">
        <v>1001</v>
      </c>
      <c r="AW111" s="138"/>
      <c r="AX111" s="139"/>
      <c r="AY111" s="144">
        <f t="shared" si="30"/>
        <v>0</v>
      </c>
      <c r="AZ111" s="139"/>
      <c r="BA111" s="144">
        <f t="shared" si="31"/>
        <v>0</v>
      </c>
    </row>
    <row r="112" spans="1:53" ht="16.5" customHeight="1">
      <c r="A112" s="136">
        <v>8</v>
      </c>
      <c r="B112" s="18" t="s">
        <v>1427</v>
      </c>
      <c r="C112" s="19" t="s">
        <v>1428</v>
      </c>
      <c r="D112" s="20" t="s">
        <v>1429</v>
      </c>
      <c r="E112" s="21"/>
      <c r="F112" s="137"/>
      <c r="G112" s="144">
        <f t="shared" si="22"/>
        <v>0</v>
      </c>
      <c r="H112" s="137"/>
      <c r="I112" s="136">
        <v>39</v>
      </c>
      <c r="J112" s="18" t="s">
        <v>1430</v>
      </c>
      <c r="K112" s="19" t="s">
        <v>1431</v>
      </c>
      <c r="L112" s="20" t="s">
        <v>22</v>
      </c>
      <c r="M112" s="21"/>
      <c r="N112" s="137"/>
      <c r="O112" s="144">
        <f t="shared" si="23"/>
        <v>0</v>
      </c>
      <c r="P112" s="29">
        <v>8</v>
      </c>
      <c r="Q112" s="30" t="s">
        <v>1427</v>
      </c>
      <c r="R112" s="31" t="s">
        <v>1428</v>
      </c>
      <c r="S112" s="32" t="s">
        <v>1429</v>
      </c>
      <c r="T112" s="138"/>
      <c r="U112" s="139"/>
      <c r="V112" s="144">
        <f t="shared" si="24"/>
        <v>0</v>
      </c>
      <c r="W112" s="145"/>
      <c r="X112" s="144">
        <f t="shared" si="25"/>
        <v>0</v>
      </c>
      <c r="Y112" s="140"/>
      <c r="Z112" s="136">
        <v>39</v>
      </c>
      <c r="AA112" s="18" t="s">
        <v>1430</v>
      </c>
      <c r="AB112" s="19" t="s">
        <v>1431</v>
      </c>
      <c r="AC112" s="20" t="s">
        <v>22</v>
      </c>
      <c r="AD112" s="138"/>
      <c r="AE112" s="139"/>
      <c r="AF112" s="144">
        <f t="shared" si="26"/>
        <v>0</v>
      </c>
      <c r="AG112" s="145"/>
      <c r="AH112" s="144">
        <f t="shared" si="27"/>
        <v>0</v>
      </c>
      <c r="AI112" s="29">
        <v>8</v>
      </c>
      <c r="AJ112" s="30" t="s">
        <v>1427</v>
      </c>
      <c r="AK112" s="31" t="s">
        <v>1428</v>
      </c>
      <c r="AL112" s="32" t="s">
        <v>1429</v>
      </c>
      <c r="AM112" s="138"/>
      <c r="AN112" s="139"/>
      <c r="AO112" s="144">
        <f t="shared" si="28"/>
        <v>0</v>
      </c>
      <c r="AP112" s="139"/>
      <c r="AQ112" s="144">
        <f t="shared" si="29"/>
        <v>0</v>
      </c>
      <c r="AR112" s="140"/>
      <c r="AS112" s="136">
        <v>39</v>
      </c>
      <c r="AT112" s="18" t="s">
        <v>1430</v>
      </c>
      <c r="AU112" s="19" t="s">
        <v>1431</v>
      </c>
      <c r="AV112" s="20" t="s">
        <v>22</v>
      </c>
      <c r="AW112" s="138"/>
      <c r="AX112" s="139"/>
      <c r="AY112" s="144">
        <f t="shared" si="30"/>
        <v>0</v>
      </c>
      <c r="AZ112" s="139"/>
      <c r="BA112" s="144">
        <f t="shared" si="31"/>
        <v>0</v>
      </c>
    </row>
    <row r="113" spans="1:53" ht="16.5" customHeight="1">
      <c r="A113" s="136">
        <v>9</v>
      </c>
      <c r="B113" s="18" t="s">
        <v>1432</v>
      </c>
      <c r="C113" s="19" t="s">
        <v>1433</v>
      </c>
      <c r="D113" s="20" t="s">
        <v>70</v>
      </c>
      <c r="E113" s="21"/>
      <c r="F113" s="137"/>
      <c r="G113" s="144">
        <f t="shared" si="22"/>
        <v>0</v>
      </c>
      <c r="H113" s="137"/>
      <c r="I113" s="136">
        <v>40</v>
      </c>
      <c r="J113" s="18" t="s">
        <v>1434</v>
      </c>
      <c r="K113" s="19" t="s">
        <v>1435</v>
      </c>
      <c r="L113" s="20" t="s">
        <v>912</v>
      </c>
      <c r="M113" s="21"/>
      <c r="N113" s="137"/>
      <c r="O113" s="144">
        <f t="shared" si="23"/>
        <v>0</v>
      </c>
      <c r="P113" s="29">
        <v>9</v>
      </c>
      <c r="Q113" s="30" t="s">
        <v>1432</v>
      </c>
      <c r="R113" s="31" t="s">
        <v>1433</v>
      </c>
      <c r="S113" s="32" t="s">
        <v>70</v>
      </c>
      <c r="T113" s="138"/>
      <c r="U113" s="139"/>
      <c r="V113" s="144">
        <f t="shared" si="24"/>
        <v>0</v>
      </c>
      <c r="W113" s="145"/>
      <c r="X113" s="144">
        <f t="shared" si="25"/>
        <v>0</v>
      </c>
      <c r="Y113" s="140"/>
      <c r="Z113" s="136">
        <v>40</v>
      </c>
      <c r="AA113" s="18" t="s">
        <v>1434</v>
      </c>
      <c r="AB113" s="19" t="s">
        <v>1435</v>
      </c>
      <c r="AC113" s="20" t="s">
        <v>912</v>
      </c>
      <c r="AD113" s="138"/>
      <c r="AE113" s="139"/>
      <c r="AF113" s="144">
        <f t="shared" si="26"/>
        <v>0</v>
      </c>
      <c r="AG113" s="145"/>
      <c r="AH113" s="144">
        <f t="shared" si="27"/>
        <v>0</v>
      </c>
      <c r="AI113" s="29">
        <v>9</v>
      </c>
      <c r="AJ113" s="30" t="s">
        <v>1432</v>
      </c>
      <c r="AK113" s="31" t="s">
        <v>1433</v>
      </c>
      <c r="AL113" s="32" t="s">
        <v>70</v>
      </c>
      <c r="AM113" s="138"/>
      <c r="AN113" s="139"/>
      <c r="AO113" s="144">
        <f t="shared" si="28"/>
        <v>0</v>
      </c>
      <c r="AP113" s="139"/>
      <c r="AQ113" s="144">
        <f t="shared" si="29"/>
        <v>0</v>
      </c>
      <c r="AR113" s="140"/>
      <c r="AS113" s="136">
        <v>40</v>
      </c>
      <c r="AT113" s="18" t="s">
        <v>1434</v>
      </c>
      <c r="AU113" s="19" t="s">
        <v>1435</v>
      </c>
      <c r="AV113" s="20" t="s">
        <v>912</v>
      </c>
      <c r="AW113" s="138"/>
      <c r="AX113" s="139"/>
      <c r="AY113" s="144">
        <f t="shared" si="30"/>
        <v>0</v>
      </c>
      <c r="AZ113" s="139"/>
      <c r="BA113" s="144">
        <f t="shared" si="31"/>
        <v>0</v>
      </c>
    </row>
    <row r="114" spans="1:53" ht="16.5" customHeight="1">
      <c r="A114" s="136">
        <v>10</v>
      </c>
      <c r="B114" s="18" t="s">
        <v>1436</v>
      </c>
      <c r="C114" s="19" t="s">
        <v>1437</v>
      </c>
      <c r="D114" s="20" t="s">
        <v>80</v>
      </c>
      <c r="E114" s="21"/>
      <c r="F114" s="137"/>
      <c r="G114" s="144">
        <f t="shared" si="22"/>
        <v>0</v>
      </c>
      <c r="H114" s="137"/>
      <c r="I114" s="136">
        <v>41</v>
      </c>
      <c r="J114" s="18" t="s">
        <v>1438</v>
      </c>
      <c r="K114" s="19" t="s">
        <v>1107</v>
      </c>
      <c r="L114" s="20" t="s">
        <v>241</v>
      </c>
      <c r="M114" s="21"/>
      <c r="N114" s="137"/>
      <c r="O114" s="144">
        <f t="shared" si="23"/>
        <v>0</v>
      </c>
      <c r="P114" s="29">
        <v>10</v>
      </c>
      <c r="Q114" s="30" t="s">
        <v>1436</v>
      </c>
      <c r="R114" s="31" t="s">
        <v>1437</v>
      </c>
      <c r="S114" s="32" t="s">
        <v>80</v>
      </c>
      <c r="T114" s="138"/>
      <c r="U114" s="139"/>
      <c r="V114" s="144">
        <f t="shared" si="24"/>
        <v>0</v>
      </c>
      <c r="W114" s="145"/>
      <c r="X114" s="144">
        <f t="shared" si="25"/>
        <v>0</v>
      </c>
      <c r="Y114" s="140"/>
      <c r="Z114" s="136">
        <v>41</v>
      </c>
      <c r="AA114" s="18" t="s">
        <v>1438</v>
      </c>
      <c r="AB114" s="19" t="s">
        <v>1107</v>
      </c>
      <c r="AC114" s="20" t="s">
        <v>241</v>
      </c>
      <c r="AD114" s="138"/>
      <c r="AE114" s="139"/>
      <c r="AF114" s="144">
        <f t="shared" si="26"/>
        <v>0</v>
      </c>
      <c r="AG114" s="145"/>
      <c r="AH114" s="144">
        <f t="shared" si="27"/>
        <v>0</v>
      </c>
      <c r="AI114" s="29">
        <v>10</v>
      </c>
      <c r="AJ114" s="30" t="s">
        <v>1436</v>
      </c>
      <c r="AK114" s="31" t="s">
        <v>1437</v>
      </c>
      <c r="AL114" s="32" t="s">
        <v>80</v>
      </c>
      <c r="AM114" s="138"/>
      <c r="AN114" s="139"/>
      <c r="AO114" s="144">
        <f t="shared" si="28"/>
        <v>0</v>
      </c>
      <c r="AP114" s="139"/>
      <c r="AQ114" s="144">
        <f t="shared" si="29"/>
        <v>0</v>
      </c>
      <c r="AR114" s="140"/>
      <c r="AS114" s="136">
        <v>41</v>
      </c>
      <c r="AT114" s="18" t="s">
        <v>1438</v>
      </c>
      <c r="AU114" s="19" t="s">
        <v>1107</v>
      </c>
      <c r="AV114" s="20" t="s">
        <v>241</v>
      </c>
      <c r="AW114" s="138"/>
      <c r="AX114" s="139"/>
      <c r="AY114" s="144">
        <f t="shared" si="30"/>
        <v>0</v>
      </c>
      <c r="AZ114" s="139"/>
      <c r="BA114" s="144">
        <f t="shared" si="31"/>
        <v>0</v>
      </c>
    </row>
    <row r="115" spans="1:53" ht="16.5" customHeight="1">
      <c r="A115" s="136">
        <v>11</v>
      </c>
      <c r="B115" s="18" t="s">
        <v>1439</v>
      </c>
      <c r="C115" s="19" t="s">
        <v>1440</v>
      </c>
      <c r="D115" s="20" t="s">
        <v>259</v>
      </c>
      <c r="E115" s="21"/>
      <c r="F115" s="137"/>
      <c r="G115" s="144">
        <f t="shared" si="22"/>
        <v>0</v>
      </c>
      <c r="H115" s="137"/>
      <c r="I115" s="136">
        <v>42</v>
      </c>
      <c r="J115" s="18" t="s">
        <v>1441</v>
      </c>
      <c r="K115" s="19" t="s">
        <v>1442</v>
      </c>
      <c r="L115" s="20" t="s">
        <v>46</v>
      </c>
      <c r="M115" s="21"/>
      <c r="N115" s="137"/>
      <c r="O115" s="144">
        <f t="shared" si="23"/>
        <v>0</v>
      </c>
      <c r="P115" s="29">
        <v>11</v>
      </c>
      <c r="Q115" s="30" t="s">
        <v>1439</v>
      </c>
      <c r="R115" s="31" t="s">
        <v>1440</v>
      </c>
      <c r="S115" s="32" t="s">
        <v>259</v>
      </c>
      <c r="T115" s="138"/>
      <c r="U115" s="139"/>
      <c r="V115" s="144">
        <f t="shared" si="24"/>
        <v>0</v>
      </c>
      <c r="W115" s="145"/>
      <c r="X115" s="144">
        <f t="shared" si="25"/>
        <v>0</v>
      </c>
      <c r="Y115" s="140"/>
      <c r="Z115" s="136">
        <v>42</v>
      </c>
      <c r="AA115" s="18" t="s">
        <v>1441</v>
      </c>
      <c r="AB115" s="19" t="s">
        <v>1442</v>
      </c>
      <c r="AC115" s="20" t="s">
        <v>46</v>
      </c>
      <c r="AD115" s="138"/>
      <c r="AE115" s="139"/>
      <c r="AF115" s="144">
        <f t="shared" si="26"/>
        <v>0</v>
      </c>
      <c r="AG115" s="145"/>
      <c r="AH115" s="144">
        <f t="shared" si="27"/>
        <v>0</v>
      </c>
      <c r="AI115" s="29">
        <v>11</v>
      </c>
      <c r="AJ115" s="30" t="s">
        <v>1439</v>
      </c>
      <c r="AK115" s="31" t="s">
        <v>1440</v>
      </c>
      <c r="AL115" s="32" t="s">
        <v>259</v>
      </c>
      <c r="AM115" s="138"/>
      <c r="AN115" s="139"/>
      <c r="AO115" s="144">
        <f t="shared" si="28"/>
        <v>0</v>
      </c>
      <c r="AP115" s="139"/>
      <c r="AQ115" s="144">
        <f t="shared" si="29"/>
        <v>0</v>
      </c>
      <c r="AR115" s="140"/>
      <c r="AS115" s="136">
        <v>42</v>
      </c>
      <c r="AT115" s="18" t="s">
        <v>1441</v>
      </c>
      <c r="AU115" s="19" t="s">
        <v>1442</v>
      </c>
      <c r="AV115" s="20" t="s">
        <v>46</v>
      </c>
      <c r="AW115" s="138"/>
      <c r="AX115" s="139"/>
      <c r="AY115" s="144">
        <f t="shared" si="30"/>
        <v>0</v>
      </c>
      <c r="AZ115" s="139"/>
      <c r="BA115" s="144">
        <f t="shared" si="31"/>
        <v>0</v>
      </c>
    </row>
    <row r="116" spans="1:53" ht="16.5" customHeight="1">
      <c r="A116" s="136">
        <v>12</v>
      </c>
      <c r="B116" s="18" t="s">
        <v>1443</v>
      </c>
      <c r="C116" s="19" t="s">
        <v>82</v>
      </c>
      <c r="D116" s="20" t="s">
        <v>269</v>
      </c>
      <c r="E116" s="21"/>
      <c r="F116" s="137"/>
      <c r="G116" s="144">
        <f t="shared" si="22"/>
        <v>0</v>
      </c>
      <c r="H116" s="137"/>
      <c r="I116" s="136">
        <v>43</v>
      </c>
      <c r="J116" s="18" t="s">
        <v>1444</v>
      </c>
      <c r="K116" s="19" t="s">
        <v>494</v>
      </c>
      <c r="L116" s="20" t="s">
        <v>426</v>
      </c>
      <c r="M116" s="21"/>
      <c r="N116" s="137"/>
      <c r="O116" s="144">
        <f t="shared" si="23"/>
        <v>0</v>
      </c>
      <c r="P116" s="29">
        <v>12</v>
      </c>
      <c r="Q116" s="30" t="s">
        <v>1443</v>
      </c>
      <c r="R116" s="31" t="s">
        <v>82</v>
      </c>
      <c r="S116" s="32" t="s">
        <v>269</v>
      </c>
      <c r="T116" s="138"/>
      <c r="U116" s="139"/>
      <c r="V116" s="144">
        <f t="shared" si="24"/>
        <v>0</v>
      </c>
      <c r="W116" s="145"/>
      <c r="X116" s="144">
        <f t="shared" si="25"/>
        <v>0</v>
      </c>
      <c r="Y116" s="140"/>
      <c r="Z116" s="136">
        <v>43</v>
      </c>
      <c r="AA116" s="18" t="s">
        <v>1444</v>
      </c>
      <c r="AB116" s="19" t="s">
        <v>494</v>
      </c>
      <c r="AC116" s="20" t="s">
        <v>426</v>
      </c>
      <c r="AD116" s="138"/>
      <c r="AE116" s="139"/>
      <c r="AF116" s="144">
        <f t="shared" si="26"/>
        <v>0</v>
      </c>
      <c r="AG116" s="145"/>
      <c r="AH116" s="144">
        <f t="shared" si="27"/>
        <v>0</v>
      </c>
      <c r="AI116" s="29">
        <v>12</v>
      </c>
      <c r="AJ116" s="30" t="s">
        <v>1443</v>
      </c>
      <c r="AK116" s="31" t="s">
        <v>82</v>
      </c>
      <c r="AL116" s="32" t="s">
        <v>269</v>
      </c>
      <c r="AM116" s="138"/>
      <c r="AN116" s="139"/>
      <c r="AO116" s="144">
        <f t="shared" si="28"/>
        <v>0</v>
      </c>
      <c r="AP116" s="139"/>
      <c r="AQ116" s="144">
        <f t="shared" si="29"/>
        <v>0</v>
      </c>
      <c r="AR116" s="140"/>
      <c r="AS116" s="136">
        <v>43</v>
      </c>
      <c r="AT116" s="18" t="s">
        <v>1444</v>
      </c>
      <c r="AU116" s="19" t="s">
        <v>494</v>
      </c>
      <c r="AV116" s="20" t="s">
        <v>426</v>
      </c>
      <c r="AW116" s="138"/>
      <c r="AX116" s="139"/>
      <c r="AY116" s="144">
        <f t="shared" si="30"/>
        <v>0</v>
      </c>
      <c r="AZ116" s="139"/>
      <c r="BA116" s="144">
        <f t="shared" si="31"/>
        <v>0</v>
      </c>
    </row>
    <row r="117" spans="1:53" ht="16.5" customHeight="1">
      <c r="A117" s="136">
        <v>13</v>
      </c>
      <c r="B117" s="18" t="s">
        <v>1445</v>
      </c>
      <c r="C117" s="19" t="s">
        <v>1446</v>
      </c>
      <c r="D117" s="20" t="s">
        <v>610</v>
      </c>
      <c r="E117" s="21"/>
      <c r="F117" s="137"/>
      <c r="G117" s="144">
        <f t="shared" si="22"/>
        <v>0</v>
      </c>
      <c r="H117" s="137"/>
      <c r="I117" s="136">
        <v>44</v>
      </c>
      <c r="J117" s="18" t="s">
        <v>1447</v>
      </c>
      <c r="K117" s="19" t="s">
        <v>869</v>
      </c>
      <c r="L117" s="20" t="s">
        <v>435</v>
      </c>
      <c r="M117" s="21"/>
      <c r="N117" s="137"/>
      <c r="O117" s="144">
        <f t="shared" si="23"/>
        <v>0</v>
      </c>
      <c r="P117" s="29">
        <v>13</v>
      </c>
      <c r="Q117" s="30" t="s">
        <v>1445</v>
      </c>
      <c r="R117" s="31" t="s">
        <v>1446</v>
      </c>
      <c r="S117" s="32" t="s">
        <v>610</v>
      </c>
      <c r="T117" s="138"/>
      <c r="U117" s="139"/>
      <c r="V117" s="144">
        <f t="shared" si="24"/>
        <v>0</v>
      </c>
      <c r="W117" s="145"/>
      <c r="X117" s="144">
        <f t="shared" si="25"/>
        <v>0</v>
      </c>
      <c r="Y117" s="140"/>
      <c r="Z117" s="136">
        <v>44</v>
      </c>
      <c r="AA117" s="18" t="s">
        <v>1447</v>
      </c>
      <c r="AB117" s="19" t="s">
        <v>869</v>
      </c>
      <c r="AC117" s="20" t="s">
        <v>435</v>
      </c>
      <c r="AD117" s="138"/>
      <c r="AE117" s="139"/>
      <c r="AF117" s="144">
        <f t="shared" si="26"/>
        <v>0</v>
      </c>
      <c r="AG117" s="145"/>
      <c r="AH117" s="144">
        <f t="shared" si="27"/>
        <v>0</v>
      </c>
      <c r="AI117" s="29">
        <v>13</v>
      </c>
      <c r="AJ117" s="30" t="s">
        <v>1445</v>
      </c>
      <c r="AK117" s="31" t="s">
        <v>1446</v>
      </c>
      <c r="AL117" s="32" t="s">
        <v>610</v>
      </c>
      <c r="AM117" s="138"/>
      <c r="AN117" s="139"/>
      <c r="AO117" s="144">
        <f t="shared" si="28"/>
        <v>0</v>
      </c>
      <c r="AP117" s="139"/>
      <c r="AQ117" s="144">
        <f t="shared" si="29"/>
        <v>0</v>
      </c>
      <c r="AR117" s="140"/>
      <c r="AS117" s="136">
        <v>44</v>
      </c>
      <c r="AT117" s="18" t="s">
        <v>1447</v>
      </c>
      <c r="AU117" s="19" t="s">
        <v>869</v>
      </c>
      <c r="AV117" s="20" t="s">
        <v>435</v>
      </c>
      <c r="AW117" s="138"/>
      <c r="AX117" s="139"/>
      <c r="AY117" s="144">
        <f t="shared" si="30"/>
        <v>0</v>
      </c>
      <c r="AZ117" s="139"/>
      <c r="BA117" s="144">
        <f t="shared" si="31"/>
        <v>0</v>
      </c>
    </row>
    <row r="118" spans="1:53" ht="16.5" customHeight="1">
      <c r="A118" s="136">
        <v>14</v>
      </c>
      <c r="B118" s="18" t="s">
        <v>1448</v>
      </c>
      <c r="C118" s="19" t="s">
        <v>276</v>
      </c>
      <c r="D118" s="20" t="s">
        <v>89</v>
      </c>
      <c r="E118" s="21"/>
      <c r="F118" s="137"/>
      <c r="G118" s="144">
        <f t="shared" si="22"/>
        <v>0</v>
      </c>
      <c r="H118" s="137"/>
      <c r="I118" s="136">
        <v>45</v>
      </c>
      <c r="J118" s="18" t="s">
        <v>1449</v>
      </c>
      <c r="K118" s="19" t="s">
        <v>647</v>
      </c>
      <c r="L118" s="20" t="s">
        <v>62</v>
      </c>
      <c r="M118" s="21"/>
      <c r="N118" s="137"/>
      <c r="O118" s="144">
        <f t="shared" si="23"/>
        <v>0</v>
      </c>
      <c r="P118" s="29">
        <v>14</v>
      </c>
      <c r="Q118" s="30" t="s">
        <v>1448</v>
      </c>
      <c r="R118" s="31" t="s">
        <v>276</v>
      </c>
      <c r="S118" s="32" t="s">
        <v>89</v>
      </c>
      <c r="T118" s="138"/>
      <c r="U118" s="139"/>
      <c r="V118" s="144">
        <f t="shared" si="24"/>
        <v>0</v>
      </c>
      <c r="W118" s="145"/>
      <c r="X118" s="144">
        <f t="shared" si="25"/>
        <v>0</v>
      </c>
      <c r="Y118" s="140"/>
      <c r="Z118" s="136">
        <v>45</v>
      </c>
      <c r="AA118" s="18" t="s">
        <v>1449</v>
      </c>
      <c r="AB118" s="19" t="s">
        <v>647</v>
      </c>
      <c r="AC118" s="20" t="s">
        <v>62</v>
      </c>
      <c r="AD118" s="138"/>
      <c r="AE118" s="139"/>
      <c r="AF118" s="144">
        <f t="shared" si="26"/>
        <v>0</v>
      </c>
      <c r="AG118" s="145"/>
      <c r="AH118" s="144">
        <f t="shared" si="27"/>
        <v>0</v>
      </c>
      <c r="AI118" s="29">
        <v>14</v>
      </c>
      <c r="AJ118" s="30" t="s">
        <v>1448</v>
      </c>
      <c r="AK118" s="31" t="s">
        <v>276</v>
      </c>
      <c r="AL118" s="32" t="s">
        <v>89</v>
      </c>
      <c r="AM118" s="138"/>
      <c r="AN118" s="139"/>
      <c r="AO118" s="144">
        <f t="shared" si="28"/>
        <v>0</v>
      </c>
      <c r="AP118" s="139"/>
      <c r="AQ118" s="144">
        <f t="shared" si="29"/>
        <v>0</v>
      </c>
      <c r="AR118" s="140"/>
      <c r="AS118" s="136">
        <v>45</v>
      </c>
      <c r="AT118" s="18" t="s">
        <v>1449</v>
      </c>
      <c r="AU118" s="19" t="s">
        <v>647</v>
      </c>
      <c r="AV118" s="20" t="s">
        <v>62</v>
      </c>
      <c r="AW118" s="138"/>
      <c r="AX118" s="139"/>
      <c r="AY118" s="144">
        <f t="shared" si="30"/>
        <v>0</v>
      </c>
      <c r="AZ118" s="139"/>
      <c r="BA118" s="144">
        <f t="shared" si="31"/>
        <v>0</v>
      </c>
    </row>
    <row r="119" spans="1:53" ht="16.5" customHeight="1">
      <c r="A119" s="136">
        <v>15</v>
      </c>
      <c r="B119" s="18" t="s">
        <v>1450</v>
      </c>
      <c r="C119" s="19" t="s">
        <v>1451</v>
      </c>
      <c r="D119" s="20" t="s">
        <v>437</v>
      </c>
      <c r="E119" s="21"/>
      <c r="F119" s="137"/>
      <c r="G119" s="144">
        <f t="shared" si="22"/>
        <v>0</v>
      </c>
      <c r="H119" s="137"/>
      <c r="I119" s="136">
        <v>46</v>
      </c>
      <c r="J119" s="18" t="s">
        <v>1452</v>
      </c>
      <c r="K119" s="19" t="s">
        <v>1453</v>
      </c>
      <c r="L119" s="20" t="s">
        <v>442</v>
      </c>
      <c r="M119" s="21"/>
      <c r="N119" s="137"/>
      <c r="O119" s="144">
        <f t="shared" si="23"/>
        <v>0</v>
      </c>
      <c r="P119" s="29">
        <v>15</v>
      </c>
      <c r="Q119" s="30" t="s">
        <v>1450</v>
      </c>
      <c r="R119" s="31" t="s">
        <v>1451</v>
      </c>
      <c r="S119" s="32" t="s">
        <v>437</v>
      </c>
      <c r="T119" s="138"/>
      <c r="U119" s="139"/>
      <c r="V119" s="144">
        <f t="shared" si="24"/>
        <v>0</v>
      </c>
      <c r="W119" s="145"/>
      <c r="X119" s="144">
        <f t="shared" si="25"/>
        <v>0</v>
      </c>
      <c r="Y119" s="140"/>
      <c r="Z119" s="136">
        <v>46</v>
      </c>
      <c r="AA119" s="18" t="s">
        <v>1452</v>
      </c>
      <c r="AB119" s="19" t="s">
        <v>1453</v>
      </c>
      <c r="AC119" s="20" t="s">
        <v>442</v>
      </c>
      <c r="AD119" s="138"/>
      <c r="AE119" s="139"/>
      <c r="AF119" s="144">
        <f t="shared" si="26"/>
        <v>0</v>
      </c>
      <c r="AG119" s="145"/>
      <c r="AH119" s="144">
        <f t="shared" si="27"/>
        <v>0</v>
      </c>
      <c r="AI119" s="29">
        <v>15</v>
      </c>
      <c r="AJ119" s="30" t="s">
        <v>1450</v>
      </c>
      <c r="AK119" s="31" t="s">
        <v>1451</v>
      </c>
      <c r="AL119" s="32" t="s">
        <v>437</v>
      </c>
      <c r="AM119" s="138"/>
      <c r="AN119" s="139"/>
      <c r="AO119" s="144">
        <f t="shared" si="28"/>
        <v>0</v>
      </c>
      <c r="AP119" s="139"/>
      <c r="AQ119" s="144">
        <f t="shared" si="29"/>
        <v>0</v>
      </c>
      <c r="AR119" s="140"/>
      <c r="AS119" s="136">
        <v>46</v>
      </c>
      <c r="AT119" s="18" t="s">
        <v>1452</v>
      </c>
      <c r="AU119" s="19" t="s">
        <v>1453</v>
      </c>
      <c r="AV119" s="20" t="s">
        <v>442</v>
      </c>
      <c r="AW119" s="138"/>
      <c r="AX119" s="139"/>
      <c r="AY119" s="144">
        <f t="shared" si="30"/>
        <v>0</v>
      </c>
      <c r="AZ119" s="139"/>
      <c r="BA119" s="144">
        <f t="shared" si="31"/>
        <v>0</v>
      </c>
    </row>
    <row r="120" spans="1:53" ht="16.5" customHeight="1">
      <c r="A120" s="136">
        <v>16</v>
      </c>
      <c r="B120" s="18" t="s">
        <v>1454</v>
      </c>
      <c r="C120" s="19" t="s">
        <v>1455</v>
      </c>
      <c r="D120" s="20" t="s">
        <v>437</v>
      </c>
      <c r="E120" s="21"/>
      <c r="F120" s="137"/>
      <c r="G120" s="144">
        <f t="shared" si="22"/>
        <v>0</v>
      </c>
      <c r="H120" s="137"/>
      <c r="I120" s="136">
        <v>47</v>
      </c>
      <c r="J120" s="18" t="s">
        <v>1456</v>
      </c>
      <c r="K120" s="19" t="s">
        <v>1457</v>
      </c>
      <c r="L120" s="20" t="s">
        <v>67</v>
      </c>
      <c r="M120" s="21"/>
      <c r="N120" s="137"/>
      <c r="O120" s="144">
        <f t="shared" si="23"/>
        <v>0</v>
      </c>
      <c r="P120" s="29">
        <v>16</v>
      </c>
      <c r="Q120" s="30" t="s">
        <v>1454</v>
      </c>
      <c r="R120" s="31" t="s">
        <v>1455</v>
      </c>
      <c r="S120" s="32" t="s">
        <v>437</v>
      </c>
      <c r="T120" s="138"/>
      <c r="U120" s="139"/>
      <c r="V120" s="144">
        <f t="shared" si="24"/>
        <v>0</v>
      </c>
      <c r="W120" s="145"/>
      <c r="X120" s="144">
        <f t="shared" si="25"/>
        <v>0</v>
      </c>
      <c r="Y120" s="140"/>
      <c r="Z120" s="136">
        <v>47</v>
      </c>
      <c r="AA120" s="18" t="s">
        <v>1456</v>
      </c>
      <c r="AB120" s="19" t="s">
        <v>1457</v>
      </c>
      <c r="AC120" s="20" t="s">
        <v>67</v>
      </c>
      <c r="AD120" s="138"/>
      <c r="AE120" s="139"/>
      <c r="AF120" s="144">
        <f t="shared" si="26"/>
        <v>0</v>
      </c>
      <c r="AG120" s="145"/>
      <c r="AH120" s="144">
        <f t="shared" si="27"/>
        <v>0</v>
      </c>
      <c r="AI120" s="29">
        <v>16</v>
      </c>
      <c r="AJ120" s="30" t="s">
        <v>1454</v>
      </c>
      <c r="AK120" s="31" t="s">
        <v>1455</v>
      </c>
      <c r="AL120" s="32" t="s">
        <v>437</v>
      </c>
      <c r="AM120" s="138"/>
      <c r="AN120" s="139"/>
      <c r="AO120" s="144">
        <f t="shared" si="28"/>
        <v>0</v>
      </c>
      <c r="AP120" s="139"/>
      <c r="AQ120" s="144">
        <f t="shared" si="29"/>
        <v>0</v>
      </c>
      <c r="AR120" s="140"/>
      <c r="AS120" s="136">
        <v>47</v>
      </c>
      <c r="AT120" s="18" t="s">
        <v>1456</v>
      </c>
      <c r="AU120" s="19" t="s">
        <v>1457</v>
      </c>
      <c r="AV120" s="20" t="s">
        <v>67</v>
      </c>
      <c r="AW120" s="138"/>
      <c r="AX120" s="139"/>
      <c r="AY120" s="144">
        <f t="shared" si="30"/>
        <v>0</v>
      </c>
      <c r="AZ120" s="139"/>
      <c r="BA120" s="144">
        <f t="shared" si="31"/>
        <v>0</v>
      </c>
    </row>
    <row r="121" spans="1:53" ht="16.5" customHeight="1">
      <c r="A121" s="136">
        <v>17</v>
      </c>
      <c r="B121" s="18" t="s">
        <v>1458</v>
      </c>
      <c r="C121" s="19" t="s">
        <v>1459</v>
      </c>
      <c r="D121" s="20" t="s">
        <v>280</v>
      </c>
      <c r="E121" s="21"/>
      <c r="F121" s="137"/>
      <c r="G121" s="144">
        <f t="shared" si="22"/>
        <v>0</v>
      </c>
      <c r="H121" s="137"/>
      <c r="I121" s="136">
        <v>48</v>
      </c>
      <c r="J121" s="18" t="s">
        <v>1460</v>
      </c>
      <c r="K121" s="19" t="s">
        <v>501</v>
      </c>
      <c r="L121" s="20" t="s">
        <v>448</v>
      </c>
      <c r="M121" s="21"/>
      <c r="N121" s="137"/>
      <c r="O121" s="144">
        <f t="shared" si="23"/>
        <v>0</v>
      </c>
      <c r="P121" s="29">
        <v>17</v>
      </c>
      <c r="Q121" s="30" t="s">
        <v>1458</v>
      </c>
      <c r="R121" s="31" t="s">
        <v>1459</v>
      </c>
      <c r="S121" s="32" t="s">
        <v>280</v>
      </c>
      <c r="T121" s="138"/>
      <c r="U121" s="139"/>
      <c r="V121" s="144">
        <f t="shared" si="24"/>
        <v>0</v>
      </c>
      <c r="W121" s="145"/>
      <c r="X121" s="144">
        <f t="shared" si="25"/>
        <v>0</v>
      </c>
      <c r="Y121" s="140"/>
      <c r="Z121" s="136">
        <v>48</v>
      </c>
      <c r="AA121" s="18" t="s">
        <v>1460</v>
      </c>
      <c r="AB121" s="19" t="s">
        <v>501</v>
      </c>
      <c r="AC121" s="20" t="s">
        <v>448</v>
      </c>
      <c r="AD121" s="138"/>
      <c r="AE121" s="139"/>
      <c r="AF121" s="144">
        <f t="shared" si="26"/>
        <v>0</v>
      </c>
      <c r="AG121" s="145"/>
      <c r="AH121" s="144">
        <f t="shared" si="27"/>
        <v>0</v>
      </c>
      <c r="AI121" s="29">
        <v>17</v>
      </c>
      <c r="AJ121" s="30" t="s">
        <v>1458</v>
      </c>
      <c r="AK121" s="31" t="s">
        <v>1459</v>
      </c>
      <c r="AL121" s="32" t="s">
        <v>280</v>
      </c>
      <c r="AM121" s="138"/>
      <c r="AN121" s="139"/>
      <c r="AO121" s="144">
        <f t="shared" si="28"/>
        <v>0</v>
      </c>
      <c r="AP121" s="139"/>
      <c r="AQ121" s="144">
        <f t="shared" si="29"/>
        <v>0</v>
      </c>
      <c r="AR121" s="140"/>
      <c r="AS121" s="136">
        <v>48</v>
      </c>
      <c r="AT121" s="18" t="s">
        <v>1460</v>
      </c>
      <c r="AU121" s="19" t="s">
        <v>501</v>
      </c>
      <c r="AV121" s="20" t="s">
        <v>448</v>
      </c>
      <c r="AW121" s="138"/>
      <c r="AX121" s="139"/>
      <c r="AY121" s="144">
        <f t="shared" si="30"/>
        <v>0</v>
      </c>
      <c r="AZ121" s="139"/>
      <c r="BA121" s="144">
        <f t="shared" si="31"/>
        <v>0</v>
      </c>
    </row>
    <row r="122" spans="1:53" ht="16.5" customHeight="1">
      <c r="A122" s="136">
        <v>18</v>
      </c>
      <c r="B122" s="18" t="s">
        <v>1461</v>
      </c>
      <c r="C122" s="19" t="s">
        <v>444</v>
      </c>
      <c r="D122" s="20" t="s">
        <v>280</v>
      </c>
      <c r="E122" s="21"/>
      <c r="F122" s="137"/>
      <c r="G122" s="144">
        <f t="shared" si="22"/>
        <v>0</v>
      </c>
      <c r="H122" s="137"/>
      <c r="I122" s="136">
        <v>49</v>
      </c>
      <c r="J122" s="18" t="s">
        <v>1462</v>
      </c>
      <c r="K122" s="19" t="s">
        <v>143</v>
      </c>
      <c r="L122" s="20" t="s">
        <v>1463</v>
      </c>
      <c r="M122" s="21"/>
      <c r="N122" s="137"/>
      <c r="O122" s="144">
        <f t="shared" si="23"/>
        <v>0</v>
      </c>
      <c r="P122" s="29">
        <v>18</v>
      </c>
      <c r="Q122" s="30" t="s">
        <v>1461</v>
      </c>
      <c r="R122" s="31" t="s">
        <v>444</v>
      </c>
      <c r="S122" s="32" t="s">
        <v>280</v>
      </c>
      <c r="T122" s="138"/>
      <c r="U122" s="139"/>
      <c r="V122" s="144">
        <f t="shared" si="24"/>
        <v>0</v>
      </c>
      <c r="W122" s="145"/>
      <c r="X122" s="144">
        <f t="shared" si="25"/>
        <v>0</v>
      </c>
      <c r="Y122" s="140"/>
      <c r="Z122" s="136">
        <v>49</v>
      </c>
      <c r="AA122" s="18" t="s">
        <v>1462</v>
      </c>
      <c r="AB122" s="19" t="s">
        <v>143</v>
      </c>
      <c r="AC122" s="20" t="s">
        <v>1463</v>
      </c>
      <c r="AD122" s="138"/>
      <c r="AE122" s="139"/>
      <c r="AF122" s="144">
        <f t="shared" si="26"/>
        <v>0</v>
      </c>
      <c r="AG122" s="145"/>
      <c r="AH122" s="144">
        <f t="shared" si="27"/>
        <v>0</v>
      </c>
      <c r="AI122" s="29">
        <v>18</v>
      </c>
      <c r="AJ122" s="30" t="s">
        <v>1461</v>
      </c>
      <c r="AK122" s="31" t="s">
        <v>444</v>
      </c>
      <c r="AL122" s="32" t="s">
        <v>280</v>
      </c>
      <c r="AM122" s="138"/>
      <c r="AN122" s="139"/>
      <c r="AO122" s="144">
        <f t="shared" si="28"/>
        <v>0</v>
      </c>
      <c r="AP122" s="139"/>
      <c r="AQ122" s="144">
        <f t="shared" si="29"/>
        <v>0</v>
      </c>
      <c r="AR122" s="140"/>
      <c r="AS122" s="136">
        <v>49</v>
      </c>
      <c r="AT122" s="18" t="s">
        <v>1462</v>
      </c>
      <c r="AU122" s="19" t="s">
        <v>143</v>
      </c>
      <c r="AV122" s="20" t="s">
        <v>1463</v>
      </c>
      <c r="AW122" s="138"/>
      <c r="AX122" s="139"/>
      <c r="AY122" s="144">
        <f t="shared" si="30"/>
        <v>0</v>
      </c>
      <c r="AZ122" s="139"/>
      <c r="BA122" s="144">
        <f t="shared" si="31"/>
        <v>0</v>
      </c>
    </row>
    <row r="123" spans="1:53" ht="16.5" customHeight="1">
      <c r="A123" s="136">
        <v>19</v>
      </c>
      <c r="B123" s="18" t="s">
        <v>1464</v>
      </c>
      <c r="C123" s="19" t="s">
        <v>1359</v>
      </c>
      <c r="D123" s="20" t="s">
        <v>1120</v>
      </c>
      <c r="E123" s="21"/>
      <c r="F123" s="137"/>
      <c r="G123" s="144">
        <f t="shared" si="22"/>
        <v>0</v>
      </c>
      <c r="H123" s="137"/>
      <c r="I123" s="136">
        <v>50</v>
      </c>
      <c r="J123" s="18" t="s">
        <v>1465</v>
      </c>
      <c r="K123" s="19" t="s">
        <v>438</v>
      </c>
      <c r="L123" s="20" t="s">
        <v>296</v>
      </c>
      <c r="M123" s="21"/>
      <c r="N123" s="137"/>
      <c r="O123" s="144">
        <f t="shared" si="23"/>
        <v>0</v>
      </c>
      <c r="P123" s="29">
        <v>19</v>
      </c>
      <c r="Q123" s="30" t="s">
        <v>1464</v>
      </c>
      <c r="R123" s="31" t="s">
        <v>1359</v>
      </c>
      <c r="S123" s="32" t="s">
        <v>1120</v>
      </c>
      <c r="T123" s="138"/>
      <c r="U123" s="139"/>
      <c r="V123" s="144">
        <f t="shared" si="24"/>
        <v>0</v>
      </c>
      <c r="W123" s="145"/>
      <c r="X123" s="144">
        <f t="shared" si="25"/>
        <v>0</v>
      </c>
      <c r="Y123" s="140"/>
      <c r="Z123" s="136">
        <v>50</v>
      </c>
      <c r="AA123" s="18" t="s">
        <v>1465</v>
      </c>
      <c r="AB123" s="19" t="s">
        <v>438</v>
      </c>
      <c r="AC123" s="20" t="s">
        <v>296</v>
      </c>
      <c r="AD123" s="138"/>
      <c r="AE123" s="139"/>
      <c r="AF123" s="144">
        <f t="shared" si="26"/>
        <v>0</v>
      </c>
      <c r="AG123" s="145"/>
      <c r="AH123" s="144">
        <f t="shared" si="27"/>
        <v>0</v>
      </c>
      <c r="AI123" s="29">
        <v>19</v>
      </c>
      <c r="AJ123" s="30" t="s">
        <v>1464</v>
      </c>
      <c r="AK123" s="31" t="s">
        <v>1359</v>
      </c>
      <c r="AL123" s="32" t="s">
        <v>1120</v>
      </c>
      <c r="AM123" s="138"/>
      <c r="AN123" s="139"/>
      <c r="AO123" s="144">
        <f t="shared" si="28"/>
        <v>0</v>
      </c>
      <c r="AP123" s="139"/>
      <c r="AQ123" s="144">
        <f t="shared" si="29"/>
        <v>0</v>
      </c>
      <c r="AR123" s="140"/>
      <c r="AS123" s="136">
        <v>50</v>
      </c>
      <c r="AT123" s="18" t="s">
        <v>1465</v>
      </c>
      <c r="AU123" s="19" t="s">
        <v>438</v>
      </c>
      <c r="AV123" s="20" t="s">
        <v>296</v>
      </c>
      <c r="AW123" s="138"/>
      <c r="AX123" s="139"/>
      <c r="AY123" s="144">
        <f t="shared" si="30"/>
        <v>0</v>
      </c>
      <c r="AZ123" s="139"/>
      <c r="BA123" s="144">
        <f t="shared" si="31"/>
        <v>0</v>
      </c>
    </row>
    <row r="124" spans="1:53" ht="16.5" customHeight="1">
      <c r="A124" s="136">
        <v>20</v>
      </c>
      <c r="B124" s="18" t="s">
        <v>1466</v>
      </c>
      <c r="C124" s="19" t="s">
        <v>1467</v>
      </c>
      <c r="D124" s="20" t="s">
        <v>104</v>
      </c>
      <c r="E124" s="21"/>
      <c r="F124" s="137"/>
      <c r="G124" s="144">
        <f t="shared" si="22"/>
        <v>0</v>
      </c>
      <c r="H124" s="137"/>
      <c r="I124" s="136">
        <v>51</v>
      </c>
      <c r="J124" s="18" t="s">
        <v>1468</v>
      </c>
      <c r="K124" s="19" t="s">
        <v>1469</v>
      </c>
      <c r="L124" s="20" t="s">
        <v>301</v>
      </c>
      <c r="M124" s="21"/>
      <c r="N124" s="137"/>
      <c r="O124" s="144">
        <f t="shared" si="23"/>
        <v>0</v>
      </c>
      <c r="P124" s="29">
        <v>20</v>
      </c>
      <c r="Q124" s="30" t="s">
        <v>1466</v>
      </c>
      <c r="R124" s="31" t="s">
        <v>1467</v>
      </c>
      <c r="S124" s="32" t="s">
        <v>104</v>
      </c>
      <c r="T124" s="138"/>
      <c r="U124" s="139"/>
      <c r="V124" s="144">
        <f t="shared" si="24"/>
        <v>0</v>
      </c>
      <c r="W124" s="145"/>
      <c r="X124" s="144">
        <f t="shared" si="25"/>
        <v>0</v>
      </c>
      <c r="Y124" s="140"/>
      <c r="Z124" s="136">
        <v>51</v>
      </c>
      <c r="AA124" s="18" t="s">
        <v>1468</v>
      </c>
      <c r="AB124" s="19" t="s">
        <v>1469</v>
      </c>
      <c r="AC124" s="20" t="s">
        <v>301</v>
      </c>
      <c r="AD124" s="138"/>
      <c r="AE124" s="139"/>
      <c r="AF124" s="144">
        <f t="shared" si="26"/>
        <v>0</v>
      </c>
      <c r="AG124" s="145"/>
      <c r="AH124" s="144">
        <f t="shared" si="27"/>
        <v>0</v>
      </c>
      <c r="AI124" s="29">
        <v>20</v>
      </c>
      <c r="AJ124" s="30" t="s">
        <v>1466</v>
      </c>
      <c r="AK124" s="31" t="s">
        <v>1467</v>
      </c>
      <c r="AL124" s="32" t="s">
        <v>104</v>
      </c>
      <c r="AM124" s="138"/>
      <c r="AN124" s="139"/>
      <c r="AO124" s="144">
        <f t="shared" si="28"/>
        <v>0</v>
      </c>
      <c r="AP124" s="139"/>
      <c r="AQ124" s="144">
        <f t="shared" si="29"/>
        <v>0</v>
      </c>
      <c r="AR124" s="140"/>
      <c r="AS124" s="136">
        <v>51</v>
      </c>
      <c r="AT124" s="18" t="s">
        <v>1468</v>
      </c>
      <c r="AU124" s="19" t="s">
        <v>1469</v>
      </c>
      <c r="AV124" s="20" t="s">
        <v>301</v>
      </c>
      <c r="AW124" s="138"/>
      <c r="AX124" s="139"/>
      <c r="AY124" s="144">
        <f t="shared" si="30"/>
        <v>0</v>
      </c>
      <c r="AZ124" s="139"/>
      <c r="BA124" s="144">
        <f t="shared" si="31"/>
        <v>0</v>
      </c>
    </row>
    <row r="125" spans="1:53" ht="16.5" customHeight="1">
      <c r="A125" s="136">
        <v>21</v>
      </c>
      <c r="B125" s="18" t="s">
        <v>1470</v>
      </c>
      <c r="C125" s="19" t="s">
        <v>279</v>
      </c>
      <c r="D125" s="20" t="s">
        <v>110</v>
      </c>
      <c r="E125" s="21"/>
      <c r="F125" s="137"/>
      <c r="G125" s="144">
        <f t="shared" si="22"/>
        <v>0</v>
      </c>
      <c r="H125" s="137"/>
      <c r="I125" s="136">
        <v>52</v>
      </c>
      <c r="J125" s="18" t="s">
        <v>1471</v>
      </c>
      <c r="K125" s="19" t="s">
        <v>1469</v>
      </c>
      <c r="L125" s="20" t="s">
        <v>1472</v>
      </c>
      <c r="M125" s="21"/>
      <c r="N125" s="137"/>
      <c r="O125" s="144">
        <f t="shared" si="23"/>
        <v>0</v>
      </c>
      <c r="P125" s="29">
        <v>21</v>
      </c>
      <c r="Q125" s="30" t="s">
        <v>1470</v>
      </c>
      <c r="R125" s="31" t="s">
        <v>279</v>
      </c>
      <c r="S125" s="32" t="s">
        <v>110</v>
      </c>
      <c r="T125" s="138"/>
      <c r="U125" s="139"/>
      <c r="V125" s="144">
        <f t="shared" si="24"/>
        <v>0</v>
      </c>
      <c r="W125" s="145"/>
      <c r="X125" s="144">
        <f t="shared" si="25"/>
        <v>0</v>
      </c>
      <c r="Y125" s="140"/>
      <c r="Z125" s="136">
        <v>52</v>
      </c>
      <c r="AA125" s="18" t="s">
        <v>1471</v>
      </c>
      <c r="AB125" s="19" t="s">
        <v>1469</v>
      </c>
      <c r="AC125" s="20" t="s">
        <v>1472</v>
      </c>
      <c r="AD125" s="138"/>
      <c r="AE125" s="139"/>
      <c r="AF125" s="144">
        <f t="shared" si="26"/>
        <v>0</v>
      </c>
      <c r="AG125" s="145"/>
      <c r="AH125" s="144">
        <f t="shared" si="27"/>
        <v>0</v>
      </c>
      <c r="AI125" s="29">
        <v>21</v>
      </c>
      <c r="AJ125" s="30" t="s">
        <v>1470</v>
      </c>
      <c r="AK125" s="31" t="s">
        <v>279</v>
      </c>
      <c r="AL125" s="32" t="s">
        <v>110</v>
      </c>
      <c r="AM125" s="138"/>
      <c r="AN125" s="139"/>
      <c r="AO125" s="144">
        <f t="shared" si="28"/>
        <v>0</v>
      </c>
      <c r="AP125" s="139"/>
      <c r="AQ125" s="144">
        <f t="shared" si="29"/>
        <v>0</v>
      </c>
      <c r="AR125" s="140"/>
      <c r="AS125" s="136">
        <v>52</v>
      </c>
      <c r="AT125" s="18" t="s">
        <v>1471</v>
      </c>
      <c r="AU125" s="19" t="s">
        <v>1469</v>
      </c>
      <c r="AV125" s="20" t="s">
        <v>1472</v>
      </c>
      <c r="AW125" s="138"/>
      <c r="AX125" s="139"/>
      <c r="AY125" s="144">
        <f t="shared" si="30"/>
        <v>0</v>
      </c>
      <c r="AZ125" s="139"/>
      <c r="BA125" s="144">
        <f t="shared" si="31"/>
        <v>0</v>
      </c>
    </row>
    <row r="126" spans="1:53" ht="16.5" customHeight="1">
      <c r="A126" s="136">
        <v>22</v>
      </c>
      <c r="B126" s="18" t="s">
        <v>1473</v>
      </c>
      <c r="C126" s="19" t="s">
        <v>1474</v>
      </c>
      <c r="D126" s="20" t="s">
        <v>1475</v>
      </c>
      <c r="E126" s="21"/>
      <c r="F126" s="137"/>
      <c r="G126" s="144">
        <f t="shared" si="22"/>
        <v>0</v>
      </c>
      <c r="H126" s="137"/>
      <c r="I126" s="136">
        <v>53</v>
      </c>
      <c r="J126" s="18" t="s">
        <v>1476</v>
      </c>
      <c r="K126" s="19" t="s">
        <v>84</v>
      </c>
      <c r="L126" s="20" t="s">
        <v>1477</v>
      </c>
      <c r="M126" s="21"/>
      <c r="N126" s="137"/>
      <c r="O126" s="144">
        <f t="shared" si="23"/>
        <v>0</v>
      </c>
      <c r="P126" s="29">
        <v>22</v>
      </c>
      <c r="Q126" s="30" t="s">
        <v>1473</v>
      </c>
      <c r="R126" s="31" t="s">
        <v>1474</v>
      </c>
      <c r="S126" s="32" t="s">
        <v>1475</v>
      </c>
      <c r="T126" s="138"/>
      <c r="U126" s="139"/>
      <c r="V126" s="144">
        <f t="shared" si="24"/>
        <v>0</v>
      </c>
      <c r="W126" s="145"/>
      <c r="X126" s="144">
        <f t="shared" si="25"/>
        <v>0</v>
      </c>
      <c r="Y126" s="140"/>
      <c r="Z126" s="136">
        <v>53</v>
      </c>
      <c r="AA126" s="18" t="s">
        <v>1476</v>
      </c>
      <c r="AB126" s="19" t="s">
        <v>84</v>
      </c>
      <c r="AC126" s="20" t="s">
        <v>1477</v>
      </c>
      <c r="AD126" s="138"/>
      <c r="AE126" s="139"/>
      <c r="AF126" s="144">
        <f t="shared" si="26"/>
        <v>0</v>
      </c>
      <c r="AG126" s="145"/>
      <c r="AH126" s="144">
        <f t="shared" si="27"/>
        <v>0</v>
      </c>
      <c r="AI126" s="29">
        <v>22</v>
      </c>
      <c r="AJ126" s="30" t="s">
        <v>1473</v>
      </c>
      <c r="AK126" s="31" t="s">
        <v>1474</v>
      </c>
      <c r="AL126" s="32" t="s">
        <v>1475</v>
      </c>
      <c r="AM126" s="138"/>
      <c r="AN126" s="139"/>
      <c r="AO126" s="144">
        <f t="shared" si="28"/>
        <v>0</v>
      </c>
      <c r="AP126" s="139"/>
      <c r="AQ126" s="144">
        <f t="shared" si="29"/>
        <v>0</v>
      </c>
      <c r="AR126" s="140"/>
      <c r="AS126" s="136">
        <v>53</v>
      </c>
      <c r="AT126" s="18" t="s">
        <v>1476</v>
      </c>
      <c r="AU126" s="19" t="s">
        <v>84</v>
      </c>
      <c r="AV126" s="20" t="s">
        <v>1477</v>
      </c>
      <c r="AW126" s="138"/>
      <c r="AX126" s="139"/>
      <c r="AY126" s="144">
        <f t="shared" si="30"/>
        <v>0</v>
      </c>
      <c r="AZ126" s="139"/>
      <c r="BA126" s="144">
        <f t="shared" si="31"/>
        <v>0</v>
      </c>
    </row>
    <row r="127" spans="1:53" ht="16.5" customHeight="1">
      <c r="A127" s="136">
        <v>23</v>
      </c>
      <c r="B127" s="18" t="s">
        <v>1478</v>
      </c>
      <c r="C127" s="19" t="s">
        <v>1315</v>
      </c>
      <c r="D127" s="20" t="s">
        <v>136</v>
      </c>
      <c r="E127" s="21"/>
      <c r="F127" s="137"/>
      <c r="G127" s="144">
        <f t="shared" si="22"/>
        <v>0</v>
      </c>
      <c r="H127" s="137"/>
      <c r="I127" s="136">
        <v>54</v>
      </c>
      <c r="J127" s="18" t="s">
        <v>1479</v>
      </c>
      <c r="K127" s="19" t="s">
        <v>1480</v>
      </c>
      <c r="L127" s="20" t="s">
        <v>122</v>
      </c>
      <c r="M127" s="21"/>
      <c r="N127" s="137"/>
      <c r="O127" s="144">
        <f t="shared" si="23"/>
        <v>0</v>
      </c>
      <c r="P127" s="29">
        <v>23</v>
      </c>
      <c r="Q127" s="30" t="s">
        <v>1478</v>
      </c>
      <c r="R127" s="31" t="s">
        <v>1315</v>
      </c>
      <c r="S127" s="32" t="s">
        <v>136</v>
      </c>
      <c r="T127" s="138"/>
      <c r="U127" s="139"/>
      <c r="V127" s="144">
        <f t="shared" si="24"/>
        <v>0</v>
      </c>
      <c r="W127" s="145"/>
      <c r="X127" s="144">
        <f t="shared" si="25"/>
        <v>0</v>
      </c>
      <c r="Y127" s="140"/>
      <c r="Z127" s="136">
        <v>54</v>
      </c>
      <c r="AA127" s="18" t="s">
        <v>1479</v>
      </c>
      <c r="AB127" s="19" t="s">
        <v>1480</v>
      </c>
      <c r="AC127" s="20" t="s">
        <v>122</v>
      </c>
      <c r="AD127" s="138"/>
      <c r="AE127" s="139"/>
      <c r="AF127" s="144">
        <f t="shared" si="26"/>
        <v>0</v>
      </c>
      <c r="AG127" s="145"/>
      <c r="AH127" s="144">
        <f t="shared" si="27"/>
        <v>0</v>
      </c>
      <c r="AI127" s="29">
        <v>23</v>
      </c>
      <c r="AJ127" s="30" t="s">
        <v>1478</v>
      </c>
      <c r="AK127" s="31" t="s">
        <v>1315</v>
      </c>
      <c r="AL127" s="32" t="s">
        <v>136</v>
      </c>
      <c r="AM127" s="138"/>
      <c r="AN127" s="139"/>
      <c r="AO127" s="144">
        <f t="shared" si="28"/>
        <v>0</v>
      </c>
      <c r="AP127" s="139"/>
      <c r="AQ127" s="144">
        <f t="shared" si="29"/>
        <v>0</v>
      </c>
      <c r="AR127" s="140"/>
      <c r="AS127" s="136">
        <v>54</v>
      </c>
      <c r="AT127" s="18" t="s">
        <v>1479</v>
      </c>
      <c r="AU127" s="19" t="s">
        <v>1480</v>
      </c>
      <c r="AV127" s="20" t="s">
        <v>122</v>
      </c>
      <c r="AW127" s="138"/>
      <c r="AX127" s="139"/>
      <c r="AY127" s="144">
        <f t="shared" si="30"/>
        <v>0</v>
      </c>
      <c r="AZ127" s="139"/>
      <c r="BA127" s="144">
        <f t="shared" si="31"/>
        <v>0</v>
      </c>
    </row>
    <row r="128" spans="1:53" ht="16.5" customHeight="1">
      <c r="A128" s="136">
        <v>24</v>
      </c>
      <c r="B128" s="18" t="s">
        <v>1481</v>
      </c>
      <c r="C128" s="19" t="s">
        <v>79</v>
      </c>
      <c r="D128" s="20" t="s">
        <v>1482</v>
      </c>
      <c r="E128" s="21"/>
      <c r="F128" s="137"/>
      <c r="G128" s="144">
        <f t="shared" si="22"/>
        <v>0</v>
      </c>
      <c r="H128" s="137"/>
      <c r="I128" s="136">
        <v>55</v>
      </c>
      <c r="J128" s="18" t="s">
        <v>1483</v>
      </c>
      <c r="K128" s="19" t="s">
        <v>1484</v>
      </c>
      <c r="L128" s="20" t="s">
        <v>147</v>
      </c>
      <c r="M128" s="21"/>
      <c r="N128" s="137"/>
      <c r="O128" s="144">
        <f t="shared" si="23"/>
        <v>0</v>
      </c>
      <c r="P128" s="29">
        <v>24</v>
      </c>
      <c r="Q128" s="30" t="s">
        <v>1481</v>
      </c>
      <c r="R128" s="31" t="s">
        <v>79</v>
      </c>
      <c r="S128" s="32" t="s">
        <v>1482</v>
      </c>
      <c r="T128" s="138"/>
      <c r="U128" s="139"/>
      <c r="V128" s="144">
        <f t="shared" si="24"/>
        <v>0</v>
      </c>
      <c r="W128" s="145"/>
      <c r="X128" s="144">
        <f t="shared" si="25"/>
        <v>0</v>
      </c>
      <c r="Y128" s="140"/>
      <c r="Z128" s="136">
        <v>55</v>
      </c>
      <c r="AA128" s="18" t="s">
        <v>1483</v>
      </c>
      <c r="AB128" s="19" t="s">
        <v>1484</v>
      </c>
      <c r="AC128" s="20" t="s">
        <v>147</v>
      </c>
      <c r="AD128" s="138"/>
      <c r="AE128" s="139"/>
      <c r="AF128" s="144">
        <f t="shared" si="26"/>
        <v>0</v>
      </c>
      <c r="AG128" s="145"/>
      <c r="AH128" s="144">
        <f t="shared" si="27"/>
        <v>0</v>
      </c>
      <c r="AI128" s="29">
        <v>24</v>
      </c>
      <c r="AJ128" s="30" t="s">
        <v>1481</v>
      </c>
      <c r="AK128" s="31" t="s">
        <v>79</v>
      </c>
      <c r="AL128" s="32" t="s">
        <v>1482</v>
      </c>
      <c r="AM128" s="138"/>
      <c r="AN128" s="139"/>
      <c r="AO128" s="144">
        <f t="shared" si="28"/>
        <v>0</v>
      </c>
      <c r="AP128" s="139"/>
      <c r="AQ128" s="144">
        <f t="shared" si="29"/>
        <v>0</v>
      </c>
      <c r="AR128" s="140"/>
      <c r="AS128" s="136">
        <v>55</v>
      </c>
      <c r="AT128" s="18" t="s">
        <v>1483</v>
      </c>
      <c r="AU128" s="19" t="s">
        <v>1484</v>
      </c>
      <c r="AV128" s="20" t="s">
        <v>147</v>
      </c>
      <c r="AW128" s="138"/>
      <c r="AX128" s="139"/>
      <c r="AY128" s="144">
        <f t="shared" si="30"/>
        <v>0</v>
      </c>
      <c r="AZ128" s="139"/>
      <c r="BA128" s="144">
        <f t="shared" si="31"/>
        <v>0</v>
      </c>
    </row>
    <row r="129" spans="1:53" ht="16.5" customHeight="1">
      <c r="A129" s="136">
        <v>25</v>
      </c>
      <c r="B129" s="18" t="s">
        <v>1485</v>
      </c>
      <c r="C129" s="19" t="s">
        <v>36</v>
      </c>
      <c r="D129" s="20" t="s">
        <v>1486</v>
      </c>
      <c r="E129" s="21"/>
      <c r="F129" s="137"/>
      <c r="G129" s="144">
        <f t="shared" si="22"/>
        <v>0</v>
      </c>
      <c r="H129" s="137"/>
      <c r="I129" s="136">
        <v>56</v>
      </c>
      <c r="J129" s="18" t="s">
        <v>1487</v>
      </c>
      <c r="K129" s="19" t="s">
        <v>1488</v>
      </c>
      <c r="L129" s="20" t="s">
        <v>147</v>
      </c>
      <c r="M129" s="21"/>
      <c r="N129" s="137"/>
      <c r="O129" s="144">
        <f t="shared" si="23"/>
        <v>0</v>
      </c>
      <c r="P129" s="29">
        <v>25</v>
      </c>
      <c r="Q129" s="30" t="s">
        <v>1485</v>
      </c>
      <c r="R129" s="31" t="s">
        <v>36</v>
      </c>
      <c r="S129" s="32" t="s">
        <v>1486</v>
      </c>
      <c r="T129" s="138"/>
      <c r="U129" s="139"/>
      <c r="V129" s="144">
        <f t="shared" si="24"/>
        <v>0</v>
      </c>
      <c r="W129" s="145"/>
      <c r="X129" s="144">
        <f t="shared" si="25"/>
        <v>0</v>
      </c>
      <c r="Y129" s="140"/>
      <c r="Z129" s="136">
        <v>56</v>
      </c>
      <c r="AA129" s="18" t="s">
        <v>1487</v>
      </c>
      <c r="AB129" s="19" t="s">
        <v>1488</v>
      </c>
      <c r="AC129" s="20" t="s">
        <v>147</v>
      </c>
      <c r="AD129" s="138"/>
      <c r="AE129" s="139"/>
      <c r="AF129" s="144">
        <f t="shared" si="26"/>
        <v>0</v>
      </c>
      <c r="AG129" s="145"/>
      <c r="AH129" s="144">
        <f t="shared" si="27"/>
        <v>0</v>
      </c>
      <c r="AI129" s="29">
        <v>25</v>
      </c>
      <c r="AJ129" s="30" t="s">
        <v>1485</v>
      </c>
      <c r="AK129" s="31" t="s">
        <v>36</v>
      </c>
      <c r="AL129" s="32" t="s">
        <v>1486</v>
      </c>
      <c r="AM129" s="138"/>
      <c r="AN129" s="139"/>
      <c r="AO129" s="144">
        <f t="shared" si="28"/>
        <v>0</v>
      </c>
      <c r="AP129" s="139"/>
      <c r="AQ129" s="144">
        <f t="shared" si="29"/>
        <v>0</v>
      </c>
      <c r="AR129" s="140"/>
      <c r="AS129" s="136">
        <v>56</v>
      </c>
      <c r="AT129" s="18" t="s">
        <v>1487</v>
      </c>
      <c r="AU129" s="19" t="s">
        <v>1488</v>
      </c>
      <c r="AV129" s="20" t="s">
        <v>147</v>
      </c>
      <c r="AW129" s="138"/>
      <c r="AX129" s="139"/>
      <c r="AY129" s="144">
        <f t="shared" si="30"/>
        <v>0</v>
      </c>
      <c r="AZ129" s="139"/>
      <c r="BA129" s="144">
        <f t="shared" si="31"/>
        <v>0</v>
      </c>
    </row>
    <row r="130" spans="1:53" ht="16.5" customHeight="1">
      <c r="A130" s="136">
        <v>26</v>
      </c>
      <c r="B130" s="18" t="s">
        <v>1489</v>
      </c>
      <c r="C130" s="19" t="s">
        <v>1490</v>
      </c>
      <c r="D130" s="20" t="s">
        <v>856</v>
      </c>
      <c r="E130" s="21"/>
      <c r="F130" s="137"/>
      <c r="G130" s="144">
        <f t="shared" si="22"/>
        <v>0</v>
      </c>
      <c r="H130" s="137"/>
      <c r="I130" s="136">
        <v>57</v>
      </c>
      <c r="J130" s="18" t="s">
        <v>1491</v>
      </c>
      <c r="K130" s="19" t="s">
        <v>39</v>
      </c>
      <c r="L130" s="20" t="s">
        <v>1273</v>
      </c>
      <c r="M130" s="21"/>
      <c r="N130" s="137"/>
      <c r="O130" s="144">
        <f t="shared" si="23"/>
        <v>0</v>
      </c>
      <c r="P130" s="29">
        <v>26</v>
      </c>
      <c r="Q130" s="30" t="s">
        <v>1489</v>
      </c>
      <c r="R130" s="31" t="s">
        <v>1490</v>
      </c>
      <c r="S130" s="32" t="s">
        <v>856</v>
      </c>
      <c r="T130" s="138"/>
      <c r="U130" s="139"/>
      <c r="V130" s="144">
        <f t="shared" si="24"/>
        <v>0</v>
      </c>
      <c r="W130" s="145"/>
      <c r="X130" s="144">
        <f t="shared" si="25"/>
        <v>0</v>
      </c>
      <c r="Y130" s="140"/>
      <c r="Z130" s="136">
        <v>57</v>
      </c>
      <c r="AA130" s="18" t="s">
        <v>1491</v>
      </c>
      <c r="AB130" s="19" t="s">
        <v>39</v>
      </c>
      <c r="AC130" s="20" t="s">
        <v>1273</v>
      </c>
      <c r="AD130" s="138"/>
      <c r="AE130" s="139"/>
      <c r="AF130" s="144">
        <f t="shared" si="26"/>
        <v>0</v>
      </c>
      <c r="AG130" s="145"/>
      <c r="AH130" s="144">
        <f t="shared" si="27"/>
        <v>0</v>
      </c>
      <c r="AI130" s="29">
        <v>26</v>
      </c>
      <c r="AJ130" s="30" t="s">
        <v>1489</v>
      </c>
      <c r="AK130" s="31" t="s">
        <v>1490</v>
      </c>
      <c r="AL130" s="32" t="s">
        <v>856</v>
      </c>
      <c r="AM130" s="138"/>
      <c r="AN130" s="139"/>
      <c r="AO130" s="144">
        <f t="shared" si="28"/>
        <v>0</v>
      </c>
      <c r="AP130" s="139"/>
      <c r="AQ130" s="144">
        <f t="shared" si="29"/>
        <v>0</v>
      </c>
      <c r="AR130" s="140"/>
      <c r="AS130" s="136">
        <v>57</v>
      </c>
      <c r="AT130" s="18" t="s">
        <v>1491</v>
      </c>
      <c r="AU130" s="19" t="s">
        <v>39</v>
      </c>
      <c r="AV130" s="20" t="s">
        <v>1273</v>
      </c>
      <c r="AW130" s="138"/>
      <c r="AX130" s="139"/>
      <c r="AY130" s="144">
        <f t="shared" si="30"/>
        <v>0</v>
      </c>
      <c r="AZ130" s="139"/>
      <c r="BA130" s="144">
        <f t="shared" si="31"/>
        <v>0</v>
      </c>
    </row>
    <row r="131" spans="1:53" ht="16.5" customHeight="1">
      <c r="A131" s="136">
        <v>27</v>
      </c>
      <c r="B131" s="18" t="s">
        <v>1492</v>
      </c>
      <c r="C131" s="19" t="s">
        <v>276</v>
      </c>
      <c r="D131" s="20" t="s">
        <v>566</v>
      </c>
      <c r="E131" s="21"/>
      <c r="F131" s="137"/>
      <c r="G131" s="144">
        <f t="shared" si="22"/>
        <v>0</v>
      </c>
      <c r="H131" s="137"/>
      <c r="I131" s="136">
        <v>58</v>
      </c>
      <c r="J131" s="18" t="s">
        <v>1493</v>
      </c>
      <c r="K131" s="19" t="s">
        <v>1494</v>
      </c>
      <c r="L131" s="20" t="s">
        <v>838</v>
      </c>
      <c r="M131" s="21"/>
      <c r="N131" s="137"/>
      <c r="O131" s="144">
        <f t="shared" si="23"/>
        <v>0</v>
      </c>
      <c r="P131" s="29">
        <v>27</v>
      </c>
      <c r="Q131" s="30" t="s">
        <v>1492</v>
      </c>
      <c r="R131" s="31" t="s">
        <v>276</v>
      </c>
      <c r="S131" s="32" t="s">
        <v>566</v>
      </c>
      <c r="T131" s="138"/>
      <c r="U131" s="139"/>
      <c r="V131" s="144">
        <f t="shared" si="24"/>
        <v>0</v>
      </c>
      <c r="W131" s="145"/>
      <c r="X131" s="144">
        <f t="shared" si="25"/>
        <v>0</v>
      </c>
      <c r="Y131" s="140"/>
      <c r="Z131" s="136">
        <v>58</v>
      </c>
      <c r="AA131" s="18" t="s">
        <v>1493</v>
      </c>
      <c r="AB131" s="19" t="s">
        <v>1494</v>
      </c>
      <c r="AC131" s="20" t="s">
        <v>838</v>
      </c>
      <c r="AD131" s="138"/>
      <c r="AE131" s="139"/>
      <c r="AF131" s="144">
        <f t="shared" si="26"/>
        <v>0</v>
      </c>
      <c r="AG131" s="145"/>
      <c r="AH131" s="144">
        <f t="shared" si="27"/>
        <v>0</v>
      </c>
      <c r="AI131" s="29">
        <v>27</v>
      </c>
      <c r="AJ131" s="30" t="s">
        <v>1492</v>
      </c>
      <c r="AK131" s="31" t="s">
        <v>276</v>
      </c>
      <c r="AL131" s="32" t="s">
        <v>566</v>
      </c>
      <c r="AM131" s="138"/>
      <c r="AN131" s="139"/>
      <c r="AO131" s="144">
        <f t="shared" si="28"/>
        <v>0</v>
      </c>
      <c r="AP131" s="139"/>
      <c r="AQ131" s="144">
        <f t="shared" si="29"/>
        <v>0</v>
      </c>
      <c r="AR131" s="140"/>
      <c r="AS131" s="136">
        <v>58</v>
      </c>
      <c r="AT131" s="18" t="s">
        <v>1493</v>
      </c>
      <c r="AU131" s="19" t="s">
        <v>1494</v>
      </c>
      <c r="AV131" s="20" t="s">
        <v>838</v>
      </c>
      <c r="AW131" s="138"/>
      <c r="AX131" s="139"/>
      <c r="AY131" s="144">
        <f t="shared" si="30"/>
        <v>0</v>
      </c>
      <c r="AZ131" s="139"/>
      <c r="BA131" s="144">
        <f t="shared" si="31"/>
        <v>0</v>
      </c>
    </row>
    <row r="132" spans="1:53" ht="16.5" customHeight="1">
      <c r="A132" s="136">
        <v>28</v>
      </c>
      <c r="B132" s="18" t="s">
        <v>1495</v>
      </c>
      <c r="C132" s="19" t="s">
        <v>1496</v>
      </c>
      <c r="D132" s="20" t="s">
        <v>173</v>
      </c>
      <c r="E132" s="21"/>
      <c r="F132" s="137"/>
      <c r="G132" s="144">
        <f t="shared" si="22"/>
        <v>0</v>
      </c>
      <c r="H132" s="137"/>
      <c r="I132" s="136">
        <v>59</v>
      </c>
      <c r="J132" s="18" t="s">
        <v>1497</v>
      </c>
      <c r="K132" s="19" t="s">
        <v>1498</v>
      </c>
      <c r="L132" s="20" t="s">
        <v>186</v>
      </c>
      <c r="M132" s="21"/>
      <c r="N132" s="137"/>
      <c r="O132" s="144">
        <f t="shared" si="23"/>
        <v>0</v>
      </c>
      <c r="P132" s="29">
        <v>28</v>
      </c>
      <c r="Q132" s="30" t="s">
        <v>1495</v>
      </c>
      <c r="R132" s="31" t="s">
        <v>1496</v>
      </c>
      <c r="S132" s="32" t="s">
        <v>173</v>
      </c>
      <c r="T132" s="138"/>
      <c r="U132" s="139"/>
      <c r="V132" s="144">
        <f t="shared" si="24"/>
        <v>0</v>
      </c>
      <c r="W132" s="145"/>
      <c r="X132" s="144">
        <f t="shared" si="25"/>
        <v>0</v>
      </c>
      <c r="Y132" s="140"/>
      <c r="Z132" s="136">
        <v>59</v>
      </c>
      <c r="AA132" s="18" t="s">
        <v>1497</v>
      </c>
      <c r="AB132" s="19" t="s">
        <v>1498</v>
      </c>
      <c r="AC132" s="20" t="s">
        <v>186</v>
      </c>
      <c r="AD132" s="138"/>
      <c r="AE132" s="139"/>
      <c r="AF132" s="144">
        <f t="shared" si="26"/>
        <v>0</v>
      </c>
      <c r="AG132" s="145"/>
      <c r="AH132" s="144">
        <f t="shared" si="27"/>
        <v>0</v>
      </c>
      <c r="AI132" s="29">
        <v>28</v>
      </c>
      <c r="AJ132" s="30" t="s">
        <v>1495</v>
      </c>
      <c r="AK132" s="31" t="s">
        <v>1496</v>
      </c>
      <c r="AL132" s="32" t="s">
        <v>173</v>
      </c>
      <c r="AM132" s="138"/>
      <c r="AN132" s="139"/>
      <c r="AO132" s="144">
        <f t="shared" si="28"/>
        <v>0</v>
      </c>
      <c r="AP132" s="139"/>
      <c r="AQ132" s="144">
        <f t="shared" si="29"/>
        <v>0</v>
      </c>
      <c r="AR132" s="140"/>
      <c r="AS132" s="136">
        <v>59</v>
      </c>
      <c r="AT132" s="18" t="s">
        <v>1497</v>
      </c>
      <c r="AU132" s="19" t="s">
        <v>1498</v>
      </c>
      <c r="AV132" s="20" t="s">
        <v>186</v>
      </c>
      <c r="AW132" s="138"/>
      <c r="AX132" s="139"/>
      <c r="AY132" s="144">
        <f t="shared" si="30"/>
        <v>0</v>
      </c>
      <c r="AZ132" s="139"/>
      <c r="BA132" s="144">
        <f t="shared" si="31"/>
        <v>0</v>
      </c>
    </row>
    <row r="133" spans="1:53" ht="16.5" customHeight="1">
      <c r="A133" s="136">
        <v>29</v>
      </c>
      <c r="B133" s="18" t="s">
        <v>1499</v>
      </c>
      <c r="C133" s="19" t="s">
        <v>1500</v>
      </c>
      <c r="D133" s="20" t="s">
        <v>173</v>
      </c>
      <c r="E133" s="21"/>
      <c r="F133" s="137"/>
      <c r="G133" s="144">
        <f t="shared" si="22"/>
        <v>0</v>
      </c>
      <c r="H133" s="137"/>
      <c r="I133" s="136">
        <v>60</v>
      </c>
      <c r="J133" s="18" t="s">
        <v>1501</v>
      </c>
      <c r="K133" s="19" t="s">
        <v>1502</v>
      </c>
      <c r="L133" s="20" t="s">
        <v>853</v>
      </c>
      <c r="M133" s="21"/>
      <c r="N133" s="137"/>
      <c r="O133" s="144">
        <f t="shared" si="23"/>
        <v>0</v>
      </c>
      <c r="P133" s="29">
        <v>29</v>
      </c>
      <c r="Q133" s="30" t="s">
        <v>1499</v>
      </c>
      <c r="R133" s="31" t="s">
        <v>1500</v>
      </c>
      <c r="S133" s="32" t="s">
        <v>173</v>
      </c>
      <c r="T133" s="138"/>
      <c r="U133" s="139"/>
      <c r="V133" s="144">
        <f t="shared" si="24"/>
        <v>0</v>
      </c>
      <c r="W133" s="145"/>
      <c r="X133" s="144">
        <f t="shared" si="25"/>
        <v>0</v>
      </c>
      <c r="Y133" s="140"/>
      <c r="Z133" s="136">
        <v>60</v>
      </c>
      <c r="AA133" s="18" t="s">
        <v>1501</v>
      </c>
      <c r="AB133" s="19" t="s">
        <v>1502</v>
      </c>
      <c r="AC133" s="20" t="s">
        <v>853</v>
      </c>
      <c r="AD133" s="138"/>
      <c r="AE133" s="139"/>
      <c r="AF133" s="144">
        <f t="shared" si="26"/>
        <v>0</v>
      </c>
      <c r="AG133" s="145"/>
      <c r="AH133" s="144">
        <f t="shared" si="27"/>
        <v>0</v>
      </c>
      <c r="AI133" s="29">
        <v>29</v>
      </c>
      <c r="AJ133" s="30" t="s">
        <v>1499</v>
      </c>
      <c r="AK133" s="31" t="s">
        <v>1500</v>
      </c>
      <c r="AL133" s="32" t="s">
        <v>173</v>
      </c>
      <c r="AM133" s="138"/>
      <c r="AN133" s="139"/>
      <c r="AO133" s="144">
        <f t="shared" si="28"/>
        <v>0</v>
      </c>
      <c r="AP133" s="139"/>
      <c r="AQ133" s="144">
        <f t="shared" si="29"/>
        <v>0</v>
      </c>
      <c r="AR133" s="140"/>
      <c r="AS133" s="136">
        <v>60</v>
      </c>
      <c r="AT133" s="18" t="s">
        <v>1501</v>
      </c>
      <c r="AU133" s="19" t="s">
        <v>1502</v>
      </c>
      <c r="AV133" s="20" t="s">
        <v>853</v>
      </c>
      <c r="AW133" s="138"/>
      <c r="AX133" s="139"/>
      <c r="AY133" s="144">
        <f t="shared" si="30"/>
        <v>0</v>
      </c>
      <c r="AZ133" s="139"/>
      <c r="BA133" s="144">
        <f t="shared" si="31"/>
        <v>0</v>
      </c>
    </row>
    <row r="134" spans="1:53" ht="16.5" customHeight="1">
      <c r="A134" s="136">
        <v>30</v>
      </c>
      <c r="B134" s="18" t="s">
        <v>1503</v>
      </c>
      <c r="C134" s="19" t="s">
        <v>1504</v>
      </c>
      <c r="D134" s="20" t="s">
        <v>173</v>
      </c>
      <c r="E134" s="21"/>
      <c r="F134" s="137"/>
      <c r="G134" s="144">
        <f t="shared" si="22"/>
        <v>0</v>
      </c>
      <c r="H134" s="137"/>
      <c r="I134" s="136">
        <v>61</v>
      </c>
      <c r="J134" s="18" t="s">
        <v>1505</v>
      </c>
      <c r="K134" s="19" t="s">
        <v>1506</v>
      </c>
      <c r="L134" s="20" t="s">
        <v>1398</v>
      </c>
      <c r="M134" s="21"/>
      <c r="N134" s="137"/>
      <c r="O134" s="144">
        <f t="shared" si="23"/>
        <v>0</v>
      </c>
      <c r="P134" s="29">
        <v>30</v>
      </c>
      <c r="Q134" s="30" t="s">
        <v>1503</v>
      </c>
      <c r="R134" s="31" t="s">
        <v>1504</v>
      </c>
      <c r="S134" s="32" t="s">
        <v>173</v>
      </c>
      <c r="T134" s="138"/>
      <c r="U134" s="139"/>
      <c r="V134" s="144">
        <f t="shared" si="24"/>
        <v>0</v>
      </c>
      <c r="W134" s="145"/>
      <c r="X134" s="144">
        <f t="shared" si="25"/>
        <v>0</v>
      </c>
      <c r="Y134" s="140"/>
      <c r="Z134" s="136">
        <v>61</v>
      </c>
      <c r="AA134" s="18" t="s">
        <v>1505</v>
      </c>
      <c r="AB134" s="19" t="s">
        <v>1506</v>
      </c>
      <c r="AC134" s="20" t="s">
        <v>1398</v>
      </c>
      <c r="AD134" s="138"/>
      <c r="AE134" s="139"/>
      <c r="AF134" s="144">
        <f t="shared" si="26"/>
        <v>0</v>
      </c>
      <c r="AG134" s="145"/>
      <c r="AH134" s="144">
        <f t="shared" si="27"/>
        <v>0</v>
      </c>
      <c r="AI134" s="29">
        <v>30</v>
      </c>
      <c r="AJ134" s="30" t="s">
        <v>1503</v>
      </c>
      <c r="AK134" s="31" t="s">
        <v>1504</v>
      </c>
      <c r="AL134" s="32" t="s">
        <v>173</v>
      </c>
      <c r="AM134" s="138"/>
      <c r="AN134" s="139"/>
      <c r="AO134" s="144">
        <f t="shared" si="28"/>
        <v>0</v>
      </c>
      <c r="AP134" s="139"/>
      <c r="AQ134" s="144">
        <f t="shared" si="29"/>
        <v>0</v>
      </c>
      <c r="AR134" s="140"/>
      <c r="AS134" s="136">
        <v>61</v>
      </c>
      <c r="AT134" s="18" t="s">
        <v>1505</v>
      </c>
      <c r="AU134" s="19" t="s">
        <v>1506</v>
      </c>
      <c r="AV134" s="20" t="s">
        <v>1398</v>
      </c>
      <c r="AW134" s="138"/>
      <c r="AX134" s="139"/>
      <c r="AY134" s="144">
        <f t="shared" si="30"/>
        <v>0</v>
      </c>
      <c r="AZ134" s="139"/>
      <c r="BA134" s="144">
        <f t="shared" si="31"/>
        <v>0</v>
      </c>
    </row>
    <row r="135" spans="1:53" ht="16.5" customHeight="1">
      <c r="A135" s="136">
        <v>31</v>
      </c>
      <c r="B135" s="18" t="s">
        <v>1507</v>
      </c>
      <c r="C135" s="19" t="s">
        <v>218</v>
      </c>
      <c r="D135" s="20" t="s">
        <v>1508</v>
      </c>
      <c r="E135" s="21"/>
      <c r="F135" s="137"/>
      <c r="G135" s="144">
        <f t="shared" si="22"/>
        <v>0</v>
      </c>
      <c r="H135" s="137"/>
      <c r="I135" s="136"/>
      <c r="J135" s="18"/>
      <c r="K135" s="19"/>
      <c r="L135" s="20"/>
      <c r="M135" s="21"/>
      <c r="N135" s="137"/>
      <c r="O135" s="137"/>
      <c r="P135" s="29">
        <v>31</v>
      </c>
      <c r="Q135" s="30" t="s">
        <v>1507</v>
      </c>
      <c r="R135" s="31" t="s">
        <v>218</v>
      </c>
      <c r="S135" s="32" t="s">
        <v>1508</v>
      </c>
      <c r="T135" s="138"/>
      <c r="U135" s="139"/>
      <c r="V135" s="144">
        <f t="shared" si="24"/>
        <v>0</v>
      </c>
      <c r="W135" s="145"/>
      <c r="X135" s="144">
        <f t="shared" si="25"/>
        <v>0</v>
      </c>
      <c r="Y135" s="140"/>
      <c r="Z135" s="136"/>
      <c r="AA135" s="18"/>
      <c r="AB135" s="19"/>
      <c r="AC135" s="20"/>
      <c r="AD135" s="138"/>
      <c r="AE135" s="139"/>
      <c r="AF135" s="137"/>
      <c r="AG135" s="139"/>
      <c r="AH135" s="137"/>
      <c r="AI135" s="29">
        <v>31</v>
      </c>
      <c r="AJ135" s="30" t="s">
        <v>1507</v>
      </c>
      <c r="AK135" s="31" t="s">
        <v>218</v>
      </c>
      <c r="AL135" s="32" t="s">
        <v>1508</v>
      </c>
      <c r="AM135" s="138"/>
      <c r="AN135" s="139"/>
      <c r="AO135" s="144">
        <f t="shared" si="28"/>
        <v>0</v>
      </c>
      <c r="AP135" s="139"/>
      <c r="AQ135" s="144">
        <f t="shared" si="29"/>
        <v>0</v>
      </c>
      <c r="AR135" s="140"/>
      <c r="AS135" s="136"/>
      <c r="AT135" s="18"/>
      <c r="AU135" s="19"/>
      <c r="AV135" s="20"/>
      <c r="AW135" s="138"/>
      <c r="AX135" s="139"/>
      <c r="AY135" s="137"/>
      <c r="AZ135" s="139"/>
      <c r="BA135" s="137"/>
    </row>
    <row r="136" spans="1:53" ht="15.75">
      <c r="A136" s="119"/>
      <c r="C136" s="120" t="s">
        <v>193</v>
      </c>
      <c r="D136" s="119"/>
      <c r="E136" s="119"/>
      <c r="F136" s="119"/>
      <c r="G136" s="119"/>
      <c r="H136" s="121"/>
      <c r="I136" s="119"/>
      <c r="K136" s="119"/>
      <c r="L136" s="119"/>
      <c r="M136" s="141" t="s">
        <v>194</v>
      </c>
      <c r="N136" s="119"/>
      <c r="O136" s="119"/>
      <c r="P136" s="119"/>
      <c r="Q136" s="119"/>
      <c r="R136" s="120" t="s">
        <v>193</v>
      </c>
      <c r="S136" s="119"/>
      <c r="T136" s="119"/>
      <c r="U136" s="119"/>
      <c r="V136" s="119"/>
      <c r="W136" s="119"/>
      <c r="X136" s="119"/>
      <c r="Y136" s="121"/>
      <c r="Z136" s="119"/>
      <c r="AA136" s="119"/>
      <c r="AB136" s="119"/>
      <c r="AC136" s="119"/>
      <c r="AD136" s="119"/>
      <c r="AE136" s="141" t="s">
        <v>194</v>
      </c>
      <c r="AF136" s="119"/>
      <c r="AG136" s="119"/>
      <c r="AH136" s="119"/>
      <c r="AI136" s="119"/>
      <c r="AJ136" s="119"/>
      <c r="AK136" s="120" t="s">
        <v>193</v>
      </c>
      <c r="AL136" s="119"/>
      <c r="AM136" s="119"/>
      <c r="AN136" s="119"/>
      <c r="AO136" s="119"/>
      <c r="AP136" s="119"/>
      <c r="AQ136" s="119"/>
      <c r="AR136" s="121"/>
      <c r="AS136" s="119"/>
      <c r="AT136" s="119"/>
      <c r="AU136" s="119"/>
      <c r="AV136" s="119"/>
      <c r="AW136" s="119"/>
      <c r="AX136" s="141" t="s">
        <v>194</v>
      </c>
      <c r="AY136" s="119"/>
      <c r="AZ136" s="119"/>
      <c r="BA136" s="119"/>
    </row>
    <row r="137" spans="1:53" ht="15.75">
      <c r="A137" s="142" t="s">
        <v>195</v>
      </c>
      <c r="C137" s="119"/>
      <c r="D137" s="119"/>
      <c r="M137" s="127" t="s">
        <v>196</v>
      </c>
      <c r="O137" s="119"/>
      <c r="P137" s="143" t="s">
        <v>197</v>
      </c>
      <c r="Q137" s="143"/>
      <c r="R137" s="143"/>
      <c r="S137" s="119"/>
      <c r="Y137" s="119"/>
      <c r="Z137" s="127" t="s">
        <v>196</v>
      </c>
      <c r="AA137" s="127"/>
      <c r="AE137" s="127" t="s">
        <v>198</v>
      </c>
      <c r="AH137" s="119"/>
      <c r="AI137" s="143" t="s">
        <v>197</v>
      </c>
      <c r="AJ137" s="143"/>
      <c r="AK137" s="143"/>
      <c r="AL137" s="119"/>
      <c r="AR137" s="119"/>
      <c r="AS137" s="127" t="s">
        <v>196</v>
      </c>
      <c r="AT137" s="127"/>
      <c r="AX137" s="127" t="s">
        <v>198</v>
      </c>
      <c r="BA137" s="119"/>
    </row>
    <row r="138" spans="1:53" ht="15.75">
      <c r="A138" s="119"/>
      <c r="C138" s="119"/>
      <c r="D138" s="119"/>
      <c r="F138" s="119"/>
      <c r="G138" s="119"/>
      <c r="H138" s="119"/>
      <c r="I138" s="119"/>
      <c r="K138" s="119"/>
      <c r="L138" s="119"/>
      <c r="M138" s="141" t="s">
        <v>199</v>
      </c>
      <c r="N138" s="119"/>
      <c r="O138" s="119"/>
      <c r="P138" s="143" t="s">
        <v>200</v>
      </c>
      <c r="Q138" s="143"/>
      <c r="S138" s="119"/>
      <c r="U138" s="119"/>
      <c r="V138" s="119"/>
      <c r="X138" s="119"/>
      <c r="Y138" s="119"/>
      <c r="Z138" s="141" t="s">
        <v>199</v>
      </c>
      <c r="AA138" s="141"/>
      <c r="AB138" s="119"/>
      <c r="AC138" s="119"/>
      <c r="AD138" s="119"/>
      <c r="AE138" s="141" t="s">
        <v>199</v>
      </c>
      <c r="AF138" s="119"/>
      <c r="AG138" s="119"/>
      <c r="AH138" s="119"/>
      <c r="AI138" s="143" t="s">
        <v>201</v>
      </c>
      <c r="AJ138" s="143"/>
      <c r="AL138" s="119"/>
      <c r="AN138" s="119"/>
      <c r="AO138" s="119"/>
      <c r="AQ138" s="119"/>
      <c r="AR138" s="119"/>
      <c r="AS138" s="141" t="s">
        <v>199</v>
      </c>
      <c r="AT138" s="141"/>
      <c r="AU138" s="119"/>
      <c r="AV138" s="119"/>
      <c r="AW138" s="119"/>
      <c r="AX138" s="141" t="s">
        <v>199</v>
      </c>
      <c r="AY138" s="119"/>
      <c r="AZ138" s="119"/>
      <c r="BA138" s="119"/>
    </row>
    <row r="139" spans="1:53" ht="15.75">
      <c r="A139" s="119"/>
      <c r="C139" s="119"/>
      <c r="D139" s="119"/>
      <c r="F139" s="119"/>
      <c r="G139" s="119"/>
      <c r="H139" s="119"/>
      <c r="I139" s="119"/>
      <c r="K139" s="119"/>
      <c r="L139" s="119"/>
      <c r="M139" s="126"/>
      <c r="N139" s="119"/>
      <c r="O139" s="119"/>
      <c r="P139" s="119"/>
      <c r="Q139" s="119"/>
      <c r="R139" s="119"/>
      <c r="S139" s="119"/>
      <c r="U139" s="119"/>
      <c r="V139" s="119"/>
      <c r="X139" s="119"/>
      <c r="AB139" s="119"/>
      <c r="AC139" s="119"/>
      <c r="AD139" s="119"/>
      <c r="AE139" s="126"/>
      <c r="AF139" s="119"/>
      <c r="AG139" s="119"/>
      <c r="AH139" s="119"/>
      <c r="AI139" s="119"/>
      <c r="AJ139" s="119"/>
      <c r="AK139" s="119"/>
      <c r="AL139" s="119"/>
      <c r="AN139" s="119"/>
      <c r="AO139" s="119"/>
      <c r="AQ139" s="119"/>
      <c r="AU139" s="119"/>
      <c r="AV139" s="119"/>
      <c r="AW139" s="119"/>
      <c r="AX139" s="126"/>
      <c r="AY139" s="119"/>
      <c r="AZ139" s="119"/>
      <c r="BA139" s="119"/>
    </row>
    <row r="140" spans="1:53" ht="15.75">
      <c r="A140" s="119"/>
      <c r="C140" s="119"/>
      <c r="D140" s="119"/>
      <c r="E140" s="119"/>
      <c r="F140" s="119"/>
      <c r="G140" s="119"/>
      <c r="H140" s="119"/>
      <c r="I140" s="119"/>
      <c r="K140" s="119"/>
      <c r="L140" s="119"/>
      <c r="M140" s="126"/>
      <c r="N140" s="119"/>
      <c r="O140" s="119"/>
      <c r="P140" s="119"/>
      <c r="Q140" s="119"/>
      <c r="R140" s="119"/>
      <c r="S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26"/>
      <c r="AF140" s="119"/>
      <c r="AG140" s="119"/>
      <c r="AH140" s="119"/>
      <c r="AI140" s="119"/>
      <c r="AJ140" s="119"/>
      <c r="AK140" s="119"/>
      <c r="AL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26"/>
      <c r="AY140" s="119"/>
      <c r="AZ140" s="119"/>
      <c r="BA140" s="119"/>
    </row>
  </sheetData>
  <sheetProtection/>
  <printOptions/>
  <pageMargins left="0.16" right="0" top="0.3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8"/>
  <sheetViews>
    <sheetView zoomScaleSheetLayoutView="70" zoomScalePageLayoutView="0" workbookViewId="0" topLeftCell="O46">
      <selection activeCell="AF42" sqref="AF42:AF43"/>
    </sheetView>
  </sheetViews>
  <sheetFormatPr defaultColWidth="8.796875" defaultRowHeight="14.25"/>
  <cols>
    <col min="1" max="1" width="3.59765625" style="2" customWidth="1"/>
    <col min="2" max="2" width="10.09765625" style="2" customWidth="1"/>
    <col min="3" max="3" width="17.69921875" style="2" customWidth="1"/>
    <col min="4" max="4" width="6.69921875" style="2" customWidth="1"/>
    <col min="5" max="6" width="5.09765625" style="2" customWidth="1"/>
    <col min="7" max="7" width="7.09765625" style="2" customWidth="1"/>
    <col min="8" max="8" width="0.4921875" style="2" customWidth="1"/>
    <col min="9" max="9" width="3.5" style="2" customWidth="1"/>
    <col min="10" max="10" width="10.09765625" style="2" customWidth="1"/>
    <col min="11" max="11" width="16.8984375" style="2" customWidth="1"/>
    <col min="12" max="12" width="7.59765625" style="2" customWidth="1"/>
    <col min="13" max="14" width="5.09765625" style="2" customWidth="1"/>
    <col min="15" max="15" width="7.09765625" style="2" customWidth="1"/>
    <col min="16" max="16" width="3.19921875" style="2" customWidth="1"/>
    <col min="17" max="17" width="10.09765625" style="2" customWidth="1"/>
    <col min="18" max="18" width="15.19921875" style="2" customWidth="1"/>
    <col min="19" max="19" width="6.59765625" style="2" customWidth="1"/>
    <col min="20" max="21" width="3.09765625" style="2" customWidth="1"/>
    <col min="22" max="22" width="4.3984375" style="2" customWidth="1"/>
    <col min="23" max="23" width="3.5" style="2" customWidth="1"/>
    <col min="24" max="24" width="4.69921875" style="2" customWidth="1"/>
    <col min="25" max="25" width="0.4921875" style="2" customWidth="1"/>
    <col min="26" max="26" width="3.5" style="2" customWidth="1"/>
    <col min="27" max="27" width="10.09765625" style="2" customWidth="1"/>
    <col min="28" max="28" width="16.19921875" style="2" customWidth="1"/>
    <col min="29" max="29" width="7.59765625" style="2" customWidth="1"/>
    <col min="30" max="31" width="3.09765625" style="2" customWidth="1"/>
    <col min="32" max="32" width="4.3984375" style="2" customWidth="1"/>
    <col min="33" max="33" width="3.5" style="2" customWidth="1"/>
    <col min="34" max="34" width="4.69921875" style="2" customWidth="1"/>
    <col min="35" max="35" width="3.19921875" style="2" customWidth="1"/>
    <col min="36" max="36" width="10.09765625" style="2" hidden="1" customWidth="1"/>
    <col min="37" max="37" width="14.69921875" style="2" customWidth="1"/>
    <col min="38" max="38" width="5.69921875" style="2" customWidth="1"/>
    <col min="39" max="40" width="3.09765625" style="2" customWidth="1"/>
    <col min="41" max="41" width="3.8984375" style="2" customWidth="1"/>
    <col min="42" max="42" width="3.09765625" style="2" customWidth="1"/>
    <col min="43" max="43" width="4.3984375" style="2" customWidth="1"/>
    <col min="44" max="44" width="0.4921875" style="2" customWidth="1"/>
    <col min="45" max="45" width="3.5" style="2" customWidth="1"/>
    <col min="46" max="46" width="10.09765625" style="2" customWidth="1"/>
    <col min="47" max="47" width="14.5" style="2" customWidth="1"/>
    <col min="48" max="48" width="6.09765625" style="2" customWidth="1"/>
    <col min="49" max="50" width="3.09765625" style="2" customWidth="1"/>
    <col min="51" max="51" width="3.8984375" style="2" customWidth="1"/>
    <col min="52" max="52" width="3.09765625" style="2" customWidth="1"/>
    <col min="53" max="53" width="4.3984375" style="2" customWidth="1"/>
    <col min="54" max="16384" width="9" style="2" customWidth="1"/>
  </cols>
  <sheetData>
    <row r="1" spans="1:53" ht="15.75">
      <c r="A1" s="1" t="s">
        <v>0</v>
      </c>
      <c r="C1" s="1"/>
      <c r="D1" s="1"/>
      <c r="E1" s="1"/>
      <c r="F1" s="1"/>
      <c r="G1" s="1"/>
      <c r="H1" s="1"/>
      <c r="I1" s="1"/>
      <c r="K1" s="1"/>
      <c r="L1" s="3" t="s">
        <v>1</v>
      </c>
      <c r="M1" s="1"/>
      <c r="N1" s="1"/>
      <c r="O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1</v>
      </c>
      <c r="AD1" s="3"/>
      <c r="AE1" s="1"/>
      <c r="AF1" s="1"/>
      <c r="AG1" s="1"/>
      <c r="AH1" s="1"/>
      <c r="AI1" s="1" t="s">
        <v>0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 t="s">
        <v>1</v>
      </c>
      <c r="AW1" s="3"/>
      <c r="AX1" s="1"/>
      <c r="AY1" s="1"/>
      <c r="AZ1" s="1"/>
      <c r="BA1" s="1"/>
    </row>
    <row r="2" spans="1:53" ht="15.75">
      <c r="A2" s="4" t="s">
        <v>2</v>
      </c>
      <c r="B2" s="5"/>
      <c r="C2" s="1"/>
      <c r="D2" s="1"/>
      <c r="E2" s="1"/>
      <c r="F2" s="1"/>
      <c r="G2" s="1"/>
      <c r="H2" s="1"/>
      <c r="I2" s="1"/>
      <c r="K2" s="1"/>
      <c r="L2" s="3" t="s">
        <v>3</v>
      </c>
      <c r="M2" s="1"/>
      <c r="N2" s="1"/>
      <c r="O2" s="1"/>
      <c r="P2" s="4" t="s">
        <v>2</v>
      </c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 t="s">
        <v>3</v>
      </c>
      <c r="AD2" s="3"/>
      <c r="AE2" s="1"/>
      <c r="AF2" s="1"/>
      <c r="AG2" s="1"/>
      <c r="AH2" s="1"/>
      <c r="AI2" s="4" t="s">
        <v>2</v>
      </c>
      <c r="AJ2" s="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3" t="s">
        <v>3</v>
      </c>
      <c r="AW2" s="3"/>
      <c r="AX2" s="1"/>
      <c r="AY2" s="1"/>
      <c r="AZ2" s="1"/>
      <c r="BA2" s="1"/>
    </row>
    <row r="3" spans="1:53" ht="15.75">
      <c r="A3" s="4"/>
      <c r="B3" s="5"/>
      <c r="C3" s="1"/>
      <c r="D3" s="1"/>
      <c r="E3" s="1"/>
      <c r="F3" s="1"/>
      <c r="G3" s="1"/>
      <c r="H3" s="1"/>
      <c r="I3" s="1"/>
      <c r="K3" s="1"/>
      <c r="L3" s="3"/>
      <c r="M3" s="1"/>
      <c r="N3" s="1"/>
      <c r="O3" s="1"/>
      <c r="P3" s="4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3"/>
      <c r="AE3" s="1"/>
      <c r="AF3" s="1"/>
      <c r="AG3" s="1"/>
      <c r="AH3" s="1"/>
      <c r="AI3" s="4"/>
      <c r="AJ3" s="4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"/>
      <c r="AW3" s="3"/>
      <c r="AX3" s="1"/>
      <c r="AY3" s="1"/>
      <c r="AZ3" s="1"/>
      <c r="BA3" s="1"/>
    </row>
    <row r="4" spans="1:47" ht="16.5">
      <c r="A4" s="1"/>
      <c r="C4" s="1"/>
      <c r="D4" s="1"/>
      <c r="E4" s="1"/>
      <c r="F4" s="1"/>
      <c r="G4" s="1"/>
      <c r="H4" s="6" t="s">
        <v>1152</v>
      </c>
      <c r="I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 t="s">
        <v>1154</v>
      </c>
      <c r="Z4" s="1"/>
      <c r="AA4" s="1"/>
      <c r="AB4" s="1"/>
      <c r="AI4" s="1"/>
      <c r="AJ4" s="1"/>
      <c r="AK4" s="1"/>
      <c r="AL4" s="1"/>
      <c r="AM4" s="1"/>
      <c r="AN4" s="1"/>
      <c r="AO4" s="1"/>
      <c r="AP4" s="1"/>
      <c r="AQ4" s="1"/>
      <c r="AR4" s="6" t="s">
        <v>1155</v>
      </c>
      <c r="AS4" s="1"/>
      <c r="AT4" s="1"/>
      <c r="AU4" s="1"/>
    </row>
    <row r="5" spans="2:44" s="7" customFormat="1" ht="16.5">
      <c r="B5" s="2"/>
      <c r="C5" s="8"/>
      <c r="D5" s="8"/>
      <c r="E5" s="8"/>
      <c r="F5" s="8"/>
      <c r="G5" s="8"/>
      <c r="H5" s="8" t="s">
        <v>1169</v>
      </c>
      <c r="I5" s="8"/>
      <c r="J5" s="9"/>
      <c r="K5" s="8"/>
      <c r="L5" s="8"/>
      <c r="M5" s="8"/>
      <c r="N5" s="8"/>
      <c r="O5" s="8"/>
      <c r="T5" s="8"/>
      <c r="U5" s="8"/>
      <c r="V5" s="8"/>
      <c r="W5" s="8"/>
      <c r="X5" s="8"/>
      <c r="Y5" s="101" t="s">
        <v>1169</v>
      </c>
      <c r="AR5" s="101" t="s">
        <v>1169</v>
      </c>
    </row>
    <row r="6" spans="2:44" s="1" customFormat="1" ht="21" customHeight="1">
      <c r="B6" s="2"/>
      <c r="C6" s="91" t="s">
        <v>1153</v>
      </c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R6" s="91" t="s">
        <v>1153</v>
      </c>
      <c r="U6" s="8"/>
      <c r="V6" s="8"/>
      <c r="W6" s="8"/>
      <c r="X6" s="8"/>
      <c r="Y6" s="8"/>
      <c r="AK6" s="91" t="s">
        <v>1153</v>
      </c>
      <c r="AR6" s="8"/>
    </row>
    <row r="7" spans="3:53" ht="9" customHeight="1">
      <c r="C7" s="8"/>
      <c r="D7" s="8"/>
      <c r="E7" s="8"/>
      <c r="F7" s="8"/>
      <c r="G7" s="8"/>
      <c r="H7" s="8"/>
      <c r="I7" s="8"/>
      <c r="J7" s="9"/>
      <c r="K7" s="8"/>
      <c r="L7" s="8"/>
      <c r="M7" s="8"/>
      <c r="N7" s="8"/>
      <c r="O7" s="8"/>
      <c r="R7" s="8"/>
      <c r="S7" s="8"/>
      <c r="T7" s="8"/>
      <c r="U7" s="8"/>
      <c r="V7" s="8"/>
      <c r="W7" s="8"/>
      <c r="X7" s="8"/>
      <c r="Z7" s="8"/>
      <c r="AA7" s="8"/>
      <c r="AB7" s="8"/>
      <c r="AC7" s="8"/>
      <c r="AD7" s="8"/>
      <c r="AE7" s="8"/>
      <c r="AF7" s="8"/>
      <c r="AG7" s="8"/>
      <c r="AH7" s="8"/>
      <c r="AK7" s="8"/>
      <c r="AL7" s="8"/>
      <c r="AM7" s="8"/>
      <c r="AN7" s="8"/>
      <c r="AO7" s="8"/>
      <c r="AP7" s="8"/>
      <c r="AQ7" s="8"/>
      <c r="AS7" s="8"/>
      <c r="AT7" s="8"/>
      <c r="AU7" s="8"/>
      <c r="AV7" s="8"/>
      <c r="AW7" s="8"/>
      <c r="AX7" s="8"/>
      <c r="AY7" s="8"/>
      <c r="AZ7" s="8"/>
      <c r="BA7" s="8"/>
    </row>
    <row r="8" spans="1:53" ht="51">
      <c r="A8" s="10" t="s">
        <v>4</v>
      </c>
      <c r="B8" s="10"/>
      <c r="C8" s="11" t="s">
        <v>5</v>
      </c>
      <c r="D8" s="12" t="s">
        <v>6</v>
      </c>
      <c r="E8" s="13" t="s">
        <v>7</v>
      </c>
      <c r="F8" s="14" t="s">
        <v>8</v>
      </c>
      <c r="G8" s="15" t="s">
        <v>9</v>
      </c>
      <c r="H8" s="16"/>
      <c r="I8" s="10" t="s">
        <v>4</v>
      </c>
      <c r="J8" s="10"/>
      <c r="K8" s="11" t="s">
        <v>5</v>
      </c>
      <c r="L8" s="12" t="s">
        <v>6</v>
      </c>
      <c r="M8" s="13" t="s">
        <v>7</v>
      </c>
      <c r="N8" s="14" t="s">
        <v>8</v>
      </c>
      <c r="O8" s="15" t="s">
        <v>9</v>
      </c>
      <c r="P8" s="10" t="s">
        <v>4</v>
      </c>
      <c r="Q8" s="10"/>
      <c r="R8" s="11" t="s">
        <v>5</v>
      </c>
      <c r="S8" s="12" t="s">
        <v>6</v>
      </c>
      <c r="T8" s="13" t="s">
        <v>7</v>
      </c>
      <c r="U8" s="14" t="s">
        <v>8</v>
      </c>
      <c r="V8" s="14" t="s">
        <v>9</v>
      </c>
      <c r="W8" s="14" t="s">
        <v>10</v>
      </c>
      <c r="X8" s="15" t="s">
        <v>11</v>
      </c>
      <c r="Y8" s="16"/>
      <c r="Z8" s="10" t="s">
        <v>4</v>
      </c>
      <c r="AA8" s="10"/>
      <c r="AB8" s="11" t="s">
        <v>5</v>
      </c>
      <c r="AC8" s="12" t="s">
        <v>6</v>
      </c>
      <c r="AD8" s="13" t="s">
        <v>7</v>
      </c>
      <c r="AE8" s="14" t="s">
        <v>8</v>
      </c>
      <c r="AF8" s="14" t="s">
        <v>9</v>
      </c>
      <c r="AG8" s="14" t="s">
        <v>10</v>
      </c>
      <c r="AH8" s="15" t="s">
        <v>11</v>
      </c>
      <c r="AI8" s="10" t="s">
        <v>4</v>
      </c>
      <c r="AJ8" s="10"/>
      <c r="AK8" s="11" t="s">
        <v>5</v>
      </c>
      <c r="AL8" s="12" t="s">
        <v>6</v>
      </c>
      <c r="AM8" s="13" t="s">
        <v>7</v>
      </c>
      <c r="AN8" s="14" t="s">
        <v>8</v>
      </c>
      <c r="AO8" s="14" t="s">
        <v>9</v>
      </c>
      <c r="AP8" s="14" t="s">
        <v>10</v>
      </c>
      <c r="AQ8" s="15" t="s">
        <v>12</v>
      </c>
      <c r="AR8" s="16"/>
      <c r="AS8" s="10" t="s">
        <v>4</v>
      </c>
      <c r="AT8" s="10"/>
      <c r="AU8" s="11" t="s">
        <v>5</v>
      </c>
      <c r="AV8" s="12" t="s">
        <v>6</v>
      </c>
      <c r="AW8" s="13" t="s">
        <v>7</v>
      </c>
      <c r="AX8" s="14" t="s">
        <v>8</v>
      </c>
      <c r="AY8" s="14" t="s">
        <v>9</v>
      </c>
      <c r="AZ8" s="14" t="s">
        <v>10</v>
      </c>
      <c r="BA8" s="15" t="s">
        <v>12</v>
      </c>
    </row>
    <row r="9" spans="1:53" ht="16.5" customHeight="1">
      <c r="A9" s="17">
        <v>1</v>
      </c>
      <c r="B9" s="18" t="s">
        <v>17</v>
      </c>
      <c r="C9" s="19" t="s">
        <v>18</v>
      </c>
      <c r="D9" s="20" t="s">
        <v>19</v>
      </c>
      <c r="E9" s="21"/>
      <c r="F9" s="22"/>
      <c r="G9" s="22">
        <f>ROUND((E9*2+F9)/3,0)</f>
        <v>0</v>
      </c>
      <c r="H9" s="22">
        <f>ROUND((F9*2+G9)/3,0)</f>
        <v>0</v>
      </c>
      <c r="I9" s="17">
        <v>36</v>
      </c>
      <c r="J9" s="18" t="s">
        <v>26</v>
      </c>
      <c r="K9" s="19" t="s">
        <v>27</v>
      </c>
      <c r="L9" s="20" t="s">
        <v>28</v>
      </c>
      <c r="M9" s="21"/>
      <c r="N9" s="22"/>
      <c r="O9" s="22">
        <f aca="true" t="shared" si="0" ref="O9:O43">ROUND((M9*2+N9)/3,0)</f>
        <v>0</v>
      </c>
      <c r="P9" s="29">
        <v>1</v>
      </c>
      <c r="Q9" s="30" t="s">
        <v>17</v>
      </c>
      <c r="R9" s="31" t="s">
        <v>18</v>
      </c>
      <c r="S9" s="32" t="s">
        <v>19</v>
      </c>
      <c r="T9" s="23"/>
      <c r="U9" s="24"/>
      <c r="V9" s="22">
        <f>ROUND((T9*2+U9)/3,0)</f>
        <v>0</v>
      </c>
      <c r="W9" s="24"/>
      <c r="X9" s="22">
        <f>ROUND((V9+W9*2)/3,0)</f>
        <v>0</v>
      </c>
      <c r="Y9" s="25"/>
      <c r="Z9" s="29">
        <v>36</v>
      </c>
      <c r="AA9" s="30" t="s">
        <v>26</v>
      </c>
      <c r="AB9" s="31" t="s">
        <v>27</v>
      </c>
      <c r="AC9" s="32" t="s">
        <v>28</v>
      </c>
      <c r="AD9" s="23"/>
      <c r="AE9" s="24"/>
      <c r="AF9" s="22">
        <f>ROUND((AD9*2+AE9)/3,0)</f>
        <v>0</v>
      </c>
      <c r="AG9" s="24"/>
      <c r="AH9" s="22">
        <f>ROUND((AF9+AG9*2)/3,0)</f>
        <v>0</v>
      </c>
      <c r="AI9" s="29">
        <v>1</v>
      </c>
      <c r="AJ9" s="30" t="s">
        <v>17</v>
      </c>
      <c r="AK9" s="31" t="s">
        <v>18</v>
      </c>
      <c r="AL9" s="32" t="s">
        <v>19</v>
      </c>
      <c r="AM9" s="23"/>
      <c r="AN9" s="24"/>
      <c r="AO9" s="22">
        <f>ROUND((AM9*2+AN9)/3,0)</f>
        <v>0</v>
      </c>
      <c r="AP9" s="24"/>
      <c r="AQ9" s="22">
        <f>ROUND((AO9+AP9*4)/5,0)</f>
        <v>0</v>
      </c>
      <c r="AR9" s="25"/>
      <c r="AS9" s="29">
        <v>36</v>
      </c>
      <c r="AT9" s="30" t="s">
        <v>26</v>
      </c>
      <c r="AU9" s="31" t="s">
        <v>27</v>
      </c>
      <c r="AV9" s="32" t="s">
        <v>28</v>
      </c>
      <c r="AW9" s="23"/>
      <c r="AX9" s="24"/>
      <c r="AY9" s="22">
        <f>ROUND((AW9*2+AX9)/3,0)</f>
        <v>0</v>
      </c>
      <c r="AZ9" s="24"/>
      <c r="BA9" s="22">
        <f>ROUND((AY9+AZ9*4)/5,0)</f>
        <v>0</v>
      </c>
    </row>
    <row r="10" spans="1:53" ht="16.5" customHeight="1">
      <c r="A10" s="17">
        <v>2</v>
      </c>
      <c r="B10" s="18" t="s">
        <v>23</v>
      </c>
      <c r="C10" s="19" t="s">
        <v>24</v>
      </c>
      <c r="D10" s="20" t="s">
        <v>25</v>
      </c>
      <c r="E10" s="21"/>
      <c r="F10" s="22"/>
      <c r="G10" s="22">
        <f aca="true" t="shared" si="1" ref="G10:H24">ROUND((E10*2+F10)/3,0)</f>
        <v>0</v>
      </c>
      <c r="H10" s="22">
        <f t="shared" si="1"/>
        <v>0</v>
      </c>
      <c r="I10" s="17">
        <v>37</v>
      </c>
      <c r="J10" s="18" t="s">
        <v>32</v>
      </c>
      <c r="K10" s="19" t="s">
        <v>33</v>
      </c>
      <c r="L10" s="20" t="s">
        <v>34</v>
      </c>
      <c r="M10" s="21"/>
      <c r="N10" s="22"/>
      <c r="O10" s="22">
        <f t="shared" si="0"/>
        <v>0</v>
      </c>
      <c r="P10" s="29">
        <v>2</v>
      </c>
      <c r="Q10" s="30" t="s">
        <v>23</v>
      </c>
      <c r="R10" s="31" t="s">
        <v>24</v>
      </c>
      <c r="S10" s="32" t="s">
        <v>25</v>
      </c>
      <c r="T10" s="23"/>
      <c r="U10" s="24"/>
      <c r="V10" s="22">
        <f aca="true" t="shared" si="2" ref="V10:V34">ROUND((T10*2+U10)/3,0)</f>
        <v>0</v>
      </c>
      <c r="W10" s="24"/>
      <c r="X10" s="22">
        <f aca="true" t="shared" si="3" ref="X10:X34">ROUND((V10+W10*2)/3,0)</f>
        <v>0</v>
      </c>
      <c r="Y10" s="25"/>
      <c r="Z10" s="29">
        <v>37</v>
      </c>
      <c r="AA10" s="30" t="s">
        <v>32</v>
      </c>
      <c r="AB10" s="31" t="s">
        <v>33</v>
      </c>
      <c r="AC10" s="32" t="s">
        <v>34</v>
      </c>
      <c r="AD10" s="23"/>
      <c r="AE10" s="24"/>
      <c r="AF10" s="22">
        <f aca="true" t="shared" si="4" ref="AF10:AF34">ROUND((AD10*2+AE10)/3,0)</f>
        <v>0</v>
      </c>
      <c r="AG10" s="24"/>
      <c r="AH10" s="22">
        <f aca="true" t="shared" si="5" ref="AH10:AH34">ROUND((AF10+AG10*2)/3,0)</f>
        <v>0</v>
      </c>
      <c r="AI10" s="29">
        <v>2</v>
      </c>
      <c r="AJ10" s="30" t="s">
        <v>23</v>
      </c>
      <c r="AK10" s="31" t="s">
        <v>24</v>
      </c>
      <c r="AL10" s="32" t="s">
        <v>25</v>
      </c>
      <c r="AM10" s="23"/>
      <c r="AN10" s="24"/>
      <c r="AO10" s="22">
        <f aca="true" t="shared" si="6" ref="AO10:AO34">ROUND((AM10*2+AN10)/3,0)</f>
        <v>0</v>
      </c>
      <c r="AP10" s="24"/>
      <c r="AQ10" s="22">
        <f aca="true" t="shared" si="7" ref="AQ10:AQ34">ROUND((AO10+AP10*4)/5,0)</f>
        <v>0</v>
      </c>
      <c r="AR10" s="25"/>
      <c r="AS10" s="29">
        <v>37</v>
      </c>
      <c r="AT10" s="30" t="s">
        <v>32</v>
      </c>
      <c r="AU10" s="31" t="s">
        <v>33</v>
      </c>
      <c r="AV10" s="32" t="s">
        <v>34</v>
      </c>
      <c r="AW10" s="23"/>
      <c r="AX10" s="24"/>
      <c r="AY10" s="22">
        <f aca="true" t="shared" si="8" ref="AY10:AY34">ROUND((AW10*2+AX10)/3,0)</f>
        <v>0</v>
      </c>
      <c r="AZ10" s="24"/>
      <c r="BA10" s="22">
        <f aca="true" t="shared" si="9" ref="BA10:BA34">ROUND((AY10+AZ10*4)/5,0)</f>
        <v>0</v>
      </c>
    </row>
    <row r="11" spans="1:53" ht="16.5" customHeight="1">
      <c r="A11" s="17">
        <v>3</v>
      </c>
      <c r="B11" s="18" t="s">
        <v>29</v>
      </c>
      <c r="C11" s="19" t="s">
        <v>30</v>
      </c>
      <c r="D11" s="20" t="s">
        <v>31</v>
      </c>
      <c r="E11" s="21"/>
      <c r="F11" s="22"/>
      <c r="G11" s="22">
        <f t="shared" si="1"/>
        <v>0</v>
      </c>
      <c r="H11" s="22">
        <f t="shared" si="1"/>
        <v>0</v>
      </c>
      <c r="I11" s="17">
        <v>38</v>
      </c>
      <c r="J11" s="18" t="s">
        <v>38</v>
      </c>
      <c r="K11" s="19" t="s">
        <v>39</v>
      </c>
      <c r="L11" s="20" t="s">
        <v>40</v>
      </c>
      <c r="M11" s="21"/>
      <c r="N11" s="22"/>
      <c r="O11" s="22">
        <f t="shared" si="0"/>
        <v>0</v>
      </c>
      <c r="P11" s="29">
        <v>3</v>
      </c>
      <c r="Q11" s="30" t="s">
        <v>29</v>
      </c>
      <c r="R11" s="31" t="s">
        <v>30</v>
      </c>
      <c r="S11" s="32" t="s">
        <v>31</v>
      </c>
      <c r="T11" s="23"/>
      <c r="U11" s="24"/>
      <c r="V11" s="22">
        <f t="shared" si="2"/>
        <v>0</v>
      </c>
      <c r="W11" s="24"/>
      <c r="X11" s="22">
        <f t="shared" si="3"/>
        <v>0</v>
      </c>
      <c r="Y11" s="25"/>
      <c r="Z11" s="29">
        <v>38</v>
      </c>
      <c r="AA11" s="30" t="s">
        <v>38</v>
      </c>
      <c r="AB11" s="31" t="s">
        <v>39</v>
      </c>
      <c r="AC11" s="32" t="s">
        <v>40</v>
      </c>
      <c r="AD11" s="23"/>
      <c r="AE11" s="24"/>
      <c r="AF11" s="22">
        <f t="shared" si="4"/>
        <v>0</v>
      </c>
      <c r="AG11" s="24"/>
      <c r="AH11" s="22">
        <f t="shared" si="5"/>
        <v>0</v>
      </c>
      <c r="AI11" s="29">
        <v>3</v>
      </c>
      <c r="AJ11" s="30" t="s">
        <v>29</v>
      </c>
      <c r="AK11" s="31" t="s">
        <v>30</v>
      </c>
      <c r="AL11" s="32" t="s">
        <v>31</v>
      </c>
      <c r="AM11" s="23"/>
      <c r="AN11" s="24"/>
      <c r="AO11" s="22">
        <f t="shared" si="6"/>
        <v>0</v>
      </c>
      <c r="AP11" s="24"/>
      <c r="AQ11" s="22">
        <f t="shared" si="7"/>
        <v>0</v>
      </c>
      <c r="AR11" s="25"/>
      <c r="AS11" s="29">
        <v>38</v>
      </c>
      <c r="AT11" s="30" t="s">
        <v>38</v>
      </c>
      <c r="AU11" s="31" t="s">
        <v>39</v>
      </c>
      <c r="AV11" s="32" t="s">
        <v>40</v>
      </c>
      <c r="AW11" s="23"/>
      <c r="AX11" s="24"/>
      <c r="AY11" s="22">
        <f t="shared" si="8"/>
        <v>0</v>
      </c>
      <c r="AZ11" s="24"/>
      <c r="BA11" s="22">
        <f t="shared" si="9"/>
        <v>0</v>
      </c>
    </row>
    <row r="12" spans="1:53" ht="16.5" customHeight="1">
      <c r="A12" s="17">
        <v>4</v>
      </c>
      <c r="B12" s="18" t="s">
        <v>35</v>
      </c>
      <c r="C12" s="19" t="s">
        <v>36</v>
      </c>
      <c r="D12" s="20" t="s">
        <v>37</v>
      </c>
      <c r="E12" s="21"/>
      <c r="F12" s="22"/>
      <c r="G12" s="22">
        <f t="shared" si="1"/>
        <v>0</v>
      </c>
      <c r="H12" s="22">
        <f t="shared" si="1"/>
        <v>0</v>
      </c>
      <c r="I12" s="17">
        <v>39</v>
      </c>
      <c r="J12" s="18" t="s">
        <v>44</v>
      </c>
      <c r="K12" s="19" t="s">
        <v>45</v>
      </c>
      <c r="L12" s="20" t="s">
        <v>46</v>
      </c>
      <c r="M12" s="21"/>
      <c r="N12" s="22"/>
      <c r="O12" s="22">
        <f t="shared" si="0"/>
        <v>0</v>
      </c>
      <c r="P12" s="29">
        <v>4</v>
      </c>
      <c r="Q12" s="30" t="s">
        <v>35</v>
      </c>
      <c r="R12" s="31" t="s">
        <v>36</v>
      </c>
      <c r="S12" s="32" t="s">
        <v>37</v>
      </c>
      <c r="T12" s="23"/>
      <c r="U12" s="24"/>
      <c r="V12" s="22">
        <f>ROUND((T12*2+U12)/3,0)</f>
        <v>0</v>
      </c>
      <c r="W12" s="24"/>
      <c r="X12" s="22">
        <f>ROUND((V12+W12*2)/3,0)</f>
        <v>0</v>
      </c>
      <c r="Y12" s="25"/>
      <c r="Z12" s="29">
        <v>39</v>
      </c>
      <c r="AA12" s="30" t="s">
        <v>44</v>
      </c>
      <c r="AB12" s="31" t="s">
        <v>45</v>
      </c>
      <c r="AC12" s="32" t="s">
        <v>46</v>
      </c>
      <c r="AD12" s="23"/>
      <c r="AE12" s="24"/>
      <c r="AF12" s="22">
        <f>ROUND((AD12*2+AE12)/3,0)</f>
        <v>0</v>
      </c>
      <c r="AG12" s="24"/>
      <c r="AH12" s="22">
        <f>ROUND((AF12+AG12*2)/3,0)</f>
        <v>0</v>
      </c>
      <c r="AI12" s="29">
        <v>4</v>
      </c>
      <c r="AJ12" s="30" t="s">
        <v>35</v>
      </c>
      <c r="AK12" s="31" t="s">
        <v>36</v>
      </c>
      <c r="AL12" s="32" t="s">
        <v>37</v>
      </c>
      <c r="AM12" s="23"/>
      <c r="AN12" s="24"/>
      <c r="AO12" s="22">
        <f>ROUND((AM12*2+AN12)/3,0)</f>
        <v>0</v>
      </c>
      <c r="AP12" s="24"/>
      <c r="AQ12" s="22">
        <f>ROUND((AO12+AP12*4)/5,0)</f>
        <v>0</v>
      </c>
      <c r="AR12" s="25"/>
      <c r="AS12" s="29">
        <v>39</v>
      </c>
      <c r="AT12" s="30" t="s">
        <v>44</v>
      </c>
      <c r="AU12" s="31" t="s">
        <v>45</v>
      </c>
      <c r="AV12" s="32" t="s">
        <v>46</v>
      </c>
      <c r="AW12" s="23"/>
      <c r="AX12" s="24"/>
      <c r="AY12" s="22">
        <f>ROUND((AW12*2+AX12)/3,0)</f>
        <v>0</v>
      </c>
      <c r="AZ12" s="24"/>
      <c r="BA12" s="22">
        <f>ROUND((AY12+AZ12*4)/5,0)</f>
        <v>0</v>
      </c>
    </row>
    <row r="13" spans="1:53" ht="16.5" customHeight="1">
      <c r="A13" s="17">
        <v>5</v>
      </c>
      <c r="B13" s="18" t="s">
        <v>41</v>
      </c>
      <c r="C13" s="19" t="s">
        <v>42</v>
      </c>
      <c r="D13" s="20" t="s">
        <v>43</v>
      </c>
      <c r="E13" s="21"/>
      <c r="F13" s="22"/>
      <c r="G13" s="22">
        <f t="shared" si="1"/>
        <v>0</v>
      </c>
      <c r="H13" s="22">
        <f t="shared" si="1"/>
        <v>0</v>
      </c>
      <c r="I13" s="17">
        <v>40</v>
      </c>
      <c r="J13" s="18" t="s">
        <v>49</v>
      </c>
      <c r="K13" s="19" t="s">
        <v>39</v>
      </c>
      <c r="L13" s="20" t="s">
        <v>50</v>
      </c>
      <c r="M13" s="21"/>
      <c r="N13" s="22"/>
      <c r="O13" s="22">
        <f t="shared" si="0"/>
        <v>0</v>
      </c>
      <c r="P13" s="29">
        <v>5</v>
      </c>
      <c r="Q13" s="30" t="s">
        <v>41</v>
      </c>
      <c r="R13" s="31" t="s">
        <v>42</v>
      </c>
      <c r="S13" s="32" t="s">
        <v>43</v>
      </c>
      <c r="T13" s="23"/>
      <c r="U13" s="24"/>
      <c r="V13" s="22">
        <f t="shared" si="2"/>
        <v>0</v>
      </c>
      <c r="W13" s="24"/>
      <c r="X13" s="22">
        <f t="shared" si="3"/>
        <v>0</v>
      </c>
      <c r="Y13" s="25"/>
      <c r="Z13" s="29">
        <v>40</v>
      </c>
      <c r="AA13" s="30" t="s">
        <v>49</v>
      </c>
      <c r="AB13" s="31" t="s">
        <v>39</v>
      </c>
      <c r="AC13" s="32" t="s">
        <v>50</v>
      </c>
      <c r="AD13" s="23"/>
      <c r="AE13" s="24"/>
      <c r="AF13" s="22">
        <f t="shared" si="4"/>
        <v>0</v>
      </c>
      <c r="AG13" s="24"/>
      <c r="AH13" s="22">
        <f t="shared" si="5"/>
        <v>0</v>
      </c>
      <c r="AI13" s="29">
        <v>5</v>
      </c>
      <c r="AJ13" s="30" t="s">
        <v>41</v>
      </c>
      <c r="AK13" s="31" t="s">
        <v>42</v>
      </c>
      <c r="AL13" s="32" t="s">
        <v>43</v>
      </c>
      <c r="AM13" s="23"/>
      <c r="AN13" s="24"/>
      <c r="AO13" s="22">
        <f t="shared" si="6"/>
        <v>0</v>
      </c>
      <c r="AP13" s="24"/>
      <c r="AQ13" s="22">
        <f t="shared" si="7"/>
        <v>0</v>
      </c>
      <c r="AR13" s="25"/>
      <c r="AS13" s="29">
        <v>40</v>
      </c>
      <c r="AT13" s="30" t="s">
        <v>49</v>
      </c>
      <c r="AU13" s="31" t="s">
        <v>39</v>
      </c>
      <c r="AV13" s="32" t="s">
        <v>50</v>
      </c>
      <c r="AW13" s="23"/>
      <c r="AX13" s="24"/>
      <c r="AY13" s="22">
        <f t="shared" si="8"/>
        <v>0</v>
      </c>
      <c r="AZ13" s="24"/>
      <c r="BA13" s="22">
        <f t="shared" si="9"/>
        <v>0</v>
      </c>
    </row>
    <row r="14" spans="1:53" ht="16.5" customHeight="1">
      <c r="A14" s="17">
        <v>6</v>
      </c>
      <c r="B14" s="18" t="s">
        <v>47</v>
      </c>
      <c r="C14" s="19" t="s">
        <v>48</v>
      </c>
      <c r="D14" s="20" t="s">
        <v>43</v>
      </c>
      <c r="E14" s="21"/>
      <c r="F14" s="22"/>
      <c r="G14" s="22">
        <f t="shared" si="1"/>
        <v>0</v>
      </c>
      <c r="H14" s="22">
        <f t="shared" si="1"/>
        <v>0</v>
      </c>
      <c r="I14" s="17">
        <v>41</v>
      </c>
      <c r="J14" s="18" t="s">
        <v>54</v>
      </c>
      <c r="K14" s="19" t="s">
        <v>55</v>
      </c>
      <c r="L14" s="20" t="s">
        <v>56</v>
      </c>
      <c r="M14" s="21"/>
      <c r="N14" s="22"/>
      <c r="O14" s="22">
        <f t="shared" si="0"/>
        <v>0</v>
      </c>
      <c r="P14" s="29">
        <v>6</v>
      </c>
      <c r="Q14" s="30" t="s">
        <v>47</v>
      </c>
      <c r="R14" s="31" t="s">
        <v>48</v>
      </c>
      <c r="S14" s="32" t="s">
        <v>43</v>
      </c>
      <c r="T14" s="23"/>
      <c r="U14" s="24"/>
      <c r="V14" s="22">
        <f t="shared" si="2"/>
        <v>0</v>
      </c>
      <c r="W14" s="24"/>
      <c r="X14" s="22">
        <f t="shared" si="3"/>
        <v>0</v>
      </c>
      <c r="Y14" s="25"/>
      <c r="Z14" s="29">
        <v>41</v>
      </c>
      <c r="AA14" s="30" t="s">
        <v>54</v>
      </c>
      <c r="AB14" s="31" t="s">
        <v>55</v>
      </c>
      <c r="AC14" s="32" t="s">
        <v>56</v>
      </c>
      <c r="AD14" s="23"/>
      <c r="AE14" s="24"/>
      <c r="AF14" s="22">
        <f t="shared" si="4"/>
        <v>0</v>
      </c>
      <c r="AG14" s="24"/>
      <c r="AH14" s="22">
        <f t="shared" si="5"/>
        <v>0</v>
      </c>
      <c r="AI14" s="29">
        <v>6</v>
      </c>
      <c r="AJ14" s="30" t="s">
        <v>47</v>
      </c>
      <c r="AK14" s="31" t="s">
        <v>48</v>
      </c>
      <c r="AL14" s="32" t="s">
        <v>43</v>
      </c>
      <c r="AM14" s="23"/>
      <c r="AN14" s="24"/>
      <c r="AO14" s="22">
        <f t="shared" si="6"/>
        <v>0</v>
      </c>
      <c r="AP14" s="24"/>
      <c r="AQ14" s="22">
        <f t="shared" si="7"/>
        <v>0</v>
      </c>
      <c r="AR14" s="25"/>
      <c r="AS14" s="29">
        <v>41</v>
      </c>
      <c r="AT14" s="30" t="s">
        <v>54</v>
      </c>
      <c r="AU14" s="31" t="s">
        <v>55</v>
      </c>
      <c r="AV14" s="32" t="s">
        <v>56</v>
      </c>
      <c r="AW14" s="23"/>
      <c r="AX14" s="24"/>
      <c r="AY14" s="22">
        <f t="shared" si="8"/>
        <v>0</v>
      </c>
      <c r="AZ14" s="24"/>
      <c r="BA14" s="22">
        <f t="shared" si="9"/>
        <v>0</v>
      </c>
    </row>
    <row r="15" spans="1:53" ht="16.5" customHeight="1">
      <c r="A15" s="17">
        <v>7</v>
      </c>
      <c r="B15" s="18" t="s">
        <v>51</v>
      </c>
      <c r="C15" s="19" t="s">
        <v>52</v>
      </c>
      <c r="D15" s="20" t="s">
        <v>53</v>
      </c>
      <c r="E15" s="21"/>
      <c r="F15" s="22"/>
      <c r="G15" s="22">
        <f t="shared" si="1"/>
        <v>0</v>
      </c>
      <c r="H15" s="22">
        <f t="shared" si="1"/>
        <v>0</v>
      </c>
      <c r="I15" s="17">
        <v>42</v>
      </c>
      <c r="J15" s="18" t="s">
        <v>60</v>
      </c>
      <c r="K15" s="19" t="s">
        <v>61</v>
      </c>
      <c r="L15" s="20" t="s">
        <v>62</v>
      </c>
      <c r="M15" s="21"/>
      <c r="N15" s="22"/>
      <c r="O15" s="22">
        <f t="shared" si="0"/>
        <v>0</v>
      </c>
      <c r="P15" s="29">
        <v>7</v>
      </c>
      <c r="Q15" s="30" t="s">
        <v>51</v>
      </c>
      <c r="R15" s="31" t="s">
        <v>52</v>
      </c>
      <c r="S15" s="32" t="s">
        <v>53</v>
      </c>
      <c r="T15" s="23"/>
      <c r="U15" s="24"/>
      <c r="V15" s="22">
        <f t="shared" si="2"/>
        <v>0</v>
      </c>
      <c r="W15" s="24"/>
      <c r="X15" s="22">
        <f t="shared" si="3"/>
        <v>0</v>
      </c>
      <c r="Y15" s="25"/>
      <c r="Z15" s="29">
        <v>42</v>
      </c>
      <c r="AA15" s="30" t="s">
        <v>60</v>
      </c>
      <c r="AB15" s="31" t="s">
        <v>61</v>
      </c>
      <c r="AC15" s="32" t="s">
        <v>62</v>
      </c>
      <c r="AD15" s="23"/>
      <c r="AE15" s="24"/>
      <c r="AF15" s="22">
        <f t="shared" si="4"/>
        <v>0</v>
      </c>
      <c r="AG15" s="24"/>
      <c r="AH15" s="22">
        <f t="shared" si="5"/>
        <v>0</v>
      </c>
      <c r="AI15" s="29">
        <v>7</v>
      </c>
      <c r="AJ15" s="30" t="s">
        <v>51</v>
      </c>
      <c r="AK15" s="31" t="s">
        <v>52</v>
      </c>
      <c r="AL15" s="32" t="s">
        <v>53</v>
      </c>
      <c r="AM15" s="23"/>
      <c r="AN15" s="24"/>
      <c r="AO15" s="22">
        <f t="shared" si="6"/>
        <v>0</v>
      </c>
      <c r="AP15" s="24"/>
      <c r="AQ15" s="22">
        <f t="shared" si="7"/>
        <v>0</v>
      </c>
      <c r="AR15" s="25"/>
      <c r="AS15" s="29">
        <v>42</v>
      </c>
      <c r="AT15" s="30" t="s">
        <v>60</v>
      </c>
      <c r="AU15" s="31" t="s">
        <v>61</v>
      </c>
      <c r="AV15" s="32" t="s">
        <v>62</v>
      </c>
      <c r="AW15" s="23"/>
      <c r="AX15" s="24"/>
      <c r="AY15" s="22">
        <f t="shared" si="8"/>
        <v>0</v>
      </c>
      <c r="AZ15" s="24"/>
      <c r="BA15" s="22">
        <f t="shared" si="9"/>
        <v>0</v>
      </c>
    </row>
    <row r="16" spans="1:53" ht="16.5" customHeight="1">
      <c r="A16" s="17">
        <v>8</v>
      </c>
      <c r="B16" s="18" t="s">
        <v>57</v>
      </c>
      <c r="C16" s="19" t="s">
        <v>58</v>
      </c>
      <c r="D16" s="20" t="s">
        <v>59</v>
      </c>
      <c r="E16" s="21"/>
      <c r="F16" s="22"/>
      <c r="G16" s="22">
        <f t="shared" si="1"/>
        <v>0</v>
      </c>
      <c r="H16" s="22">
        <f t="shared" si="1"/>
        <v>0</v>
      </c>
      <c r="I16" s="17">
        <v>43</v>
      </c>
      <c r="J16" s="18" t="s">
        <v>65</v>
      </c>
      <c r="K16" s="19" t="s">
        <v>66</v>
      </c>
      <c r="L16" s="20" t="s">
        <v>67</v>
      </c>
      <c r="M16" s="21"/>
      <c r="N16" s="22"/>
      <c r="O16" s="22">
        <f t="shared" si="0"/>
        <v>0</v>
      </c>
      <c r="P16" s="29">
        <v>8</v>
      </c>
      <c r="Q16" s="30" t="s">
        <v>57</v>
      </c>
      <c r="R16" s="31" t="s">
        <v>58</v>
      </c>
      <c r="S16" s="32" t="s">
        <v>59</v>
      </c>
      <c r="T16" s="23"/>
      <c r="U16" s="24"/>
      <c r="V16" s="22">
        <f t="shared" si="2"/>
        <v>0</v>
      </c>
      <c r="W16" s="24"/>
      <c r="X16" s="22">
        <f t="shared" si="3"/>
        <v>0</v>
      </c>
      <c r="Y16" s="25"/>
      <c r="Z16" s="29">
        <v>43</v>
      </c>
      <c r="AA16" s="30" t="s">
        <v>65</v>
      </c>
      <c r="AB16" s="31" t="s">
        <v>66</v>
      </c>
      <c r="AC16" s="32" t="s">
        <v>67</v>
      </c>
      <c r="AD16" s="23"/>
      <c r="AE16" s="24"/>
      <c r="AF16" s="22">
        <f t="shared" si="4"/>
        <v>0</v>
      </c>
      <c r="AG16" s="24"/>
      <c r="AH16" s="22">
        <f t="shared" si="5"/>
        <v>0</v>
      </c>
      <c r="AI16" s="29">
        <v>8</v>
      </c>
      <c r="AJ16" s="30" t="s">
        <v>57</v>
      </c>
      <c r="AK16" s="31" t="s">
        <v>58</v>
      </c>
      <c r="AL16" s="32" t="s">
        <v>59</v>
      </c>
      <c r="AM16" s="23"/>
      <c r="AN16" s="24"/>
      <c r="AO16" s="22">
        <f t="shared" si="6"/>
        <v>0</v>
      </c>
      <c r="AP16" s="24"/>
      <c r="AQ16" s="22">
        <f t="shared" si="7"/>
        <v>0</v>
      </c>
      <c r="AR16" s="25"/>
      <c r="AS16" s="29">
        <v>43</v>
      </c>
      <c r="AT16" s="30" t="s">
        <v>65</v>
      </c>
      <c r="AU16" s="31" t="s">
        <v>66</v>
      </c>
      <c r="AV16" s="32" t="s">
        <v>67</v>
      </c>
      <c r="AW16" s="23"/>
      <c r="AX16" s="24"/>
      <c r="AY16" s="22">
        <f t="shared" si="8"/>
        <v>0</v>
      </c>
      <c r="AZ16" s="24"/>
      <c r="BA16" s="22">
        <f t="shared" si="9"/>
        <v>0</v>
      </c>
    </row>
    <row r="17" spans="1:53" ht="16.5" customHeight="1">
      <c r="A17" s="17">
        <v>9</v>
      </c>
      <c r="B17" s="18" t="s">
        <v>63</v>
      </c>
      <c r="C17" s="19" t="s">
        <v>64</v>
      </c>
      <c r="D17" s="20" t="s">
        <v>59</v>
      </c>
      <c r="E17" s="21"/>
      <c r="F17" s="22"/>
      <c r="G17" s="22">
        <f t="shared" si="1"/>
        <v>0</v>
      </c>
      <c r="H17" s="22">
        <f t="shared" si="1"/>
        <v>0</v>
      </c>
      <c r="I17" s="17">
        <v>44</v>
      </c>
      <c r="J17" s="18" t="s">
        <v>71</v>
      </c>
      <c r="K17" s="19" t="s">
        <v>72</v>
      </c>
      <c r="L17" s="20" t="s">
        <v>67</v>
      </c>
      <c r="M17" s="21"/>
      <c r="N17" s="22"/>
      <c r="O17" s="22">
        <f t="shared" si="0"/>
        <v>0</v>
      </c>
      <c r="P17" s="29">
        <v>9</v>
      </c>
      <c r="Q17" s="30" t="s">
        <v>63</v>
      </c>
      <c r="R17" s="31" t="s">
        <v>64</v>
      </c>
      <c r="S17" s="32" t="s">
        <v>59</v>
      </c>
      <c r="T17" s="23"/>
      <c r="U17" s="24"/>
      <c r="V17" s="22">
        <f t="shared" si="2"/>
        <v>0</v>
      </c>
      <c r="W17" s="24"/>
      <c r="X17" s="22">
        <f t="shared" si="3"/>
        <v>0</v>
      </c>
      <c r="Y17" s="25"/>
      <c r="Z17" s="29">
        <v>44</v>
      </c>
      <c r="AA17" s="30" t="s">
        <v>71</v>
      </c>
      <c r="AB17" s="31" t="s">
        <v>72</v>
      </c>
      <c r="AC17" s="32" t="s">
        <v>67</v>
      </c>
      <c r="AD17" s="23"/>
      <c r="AE17" s="24"/>
      <c r="AF17" s="22">
        <f t="shared" si="4"/>
        <v>0</v>
      </c>
      <c r="AG17" s="24"/>
      <c r="AH17" s="22">
        <f t="shared" si="5"/>
        <v>0</v>
      </c>
      <c r="AI17" s="29">
        <v>9</v>
      </c>
      <c r="AJ17" s="30" t="s">
        <v>63</v>
      </c>
      <c r="AK17" s="31" t="s">
        <v>64</v>
      </c>
      <c r="AL17" s="32" t="s">
        <v>59</v>
      </c>
      <c r="AM17" s="23"/>
      <c r="AN17" s="24"/>
      <c r="AO17" s="22">
        <f t="shared" si="6"/>
        <v>0</v>
      </c>
      <c r="AP17" s="24"/>
      <c r="AQ17" s="22">
        <f t="shared" si="7"/>
        <v>0</v>
      </c>
      <c r="AR17" s="25"/>
      <c r="AS17" s="29">
        <v>44</v>
      </c>
      <c r="AT17" s="30" t="s">
        <v>71</v>
      </c>
      <c r="AU17" s="31" t="s">
        <v>72</v>
      </c>
      <c r="AV17" s="32" t="s">
        <v>67</v>
      </c>
      <c r="AW17" s="23"/>
      <c r="AX17" s="24"/>
      <c r="AY17" s="22">
        <f t="shared" si="8"/>
        <v>0</v>
      </c>
      <c r="AZ17" s="24"/>
      <c r="BA17" s="22">
        <f t="shared" si="9"/>
        <v>0</v>
      </c>
    </row>
    <row r="18" spans="1:53" ht="16.5" customHeight="1">
      <c r="A18" s="17">
        <v>10</v>
      </c>
      <c r="B18" s="18" t="s">
        <v>68</v>
      </c>
      <c r="C18" s="19" t="s">
        <v>69</v>
      </c>
      <c r="D18" s="20" t="s">
        <v>70</v>
      </c>
      <c r="E18" s="21"/>
      <c r="F18" s="22"/>
      <c r="G18" s="22">
        <f t="shared" si="1"/>
        <v>0</v>
      </c>
      <c r="H18" s="22">
        <f t="shared" si="1"/>
        <v>0</v>
      </c>
      <c r="I18" s="17">
        <v>45</v>
      </c>
      <c r="J18" s="18" t="s">
        <v>75</v>
      </c>
      <c r="K18" s="19" t="s">
        <v>76</v>
      </c>
      <c r="L18" s="20" t="s">
        <v>77</v>
      </c>
      <c r="M18" s="21"/>
      <c r="N18" s="22"/>
      <c r="O18" s="22">
        <f t="shared" si="0"/>
        <v>0</v>
      </c>
      <c r="P18" s="29">
        <v>10</v>
      </c>
      <c r="Q18" s="30" t="s">
        <v>68</v>
      </c>
      <c r="R18" s="31" t="s">
        <v>69</v>
      </c>
      <c r="S18" s="32" t="s">
        <v>70</v>
      </c>
      <c r="T18" s="23"/>
      <c r="U18" s="24"/>
      <c r="V18" s="22">
        <f t="shared" si="2"/>
        <v>0</v>
      </c>
      <c r="W18" s="24"/>
      <c r="X18" s="22">
        <f t="shared" si="3"/>
        <v>0</v>
      </c>
      <c r="Y18" s="25"/>
      <c r="Z18" s="29">
        <v>45</v>
      </c>
      <c r="AA18" s="30" t="s">
        <v>75</v>
      </c>
      <c r="AB18" s="31" t="s">
        <v>76</v>
      </c>
      <c r="AC18" s="32" t="s">
        <v>77</v>
      </c>
      <c r="AD18" s="23"/>
      <c r="AE18" s="24"/>
      <c r="AF18" s="22">
        <f t="shared" si="4"/>
        <v>0</v>
      </c>
      <c r="AG18" s="24"/>
      <c r="AH18" s="22">
        <f t="shared" si="5"/>
        <v>0</v>
      </c>
      <c r="AI18" s="29">
        <v>10</v>
      </c>
      <c r="AJ18" s="30" t="s">
        <v>68</v>
      </c>
      <c r="AK18" s="31" t="s">
        <v>69</v>
      </c>
      <c r="AL18" s="32" t="s">
        <v>70</v>
      </c>
      <c r="AM18" s="23"/>
      <c r="AN18" s="24"/>
      <c r="AO18" s="22">
        <f t="shared" si="6"/>
        <v>0</v>
      </c>
      <c r="AP18" s="24"/>
      <c r="AQ18" s="22">
        <f t="shared" si="7"/>
        <v>0</v>
      </c>
      <c r="AR18" s="25"/>
      <c r="AS18" s="29">
        <v>45</v>
      </c>
      <c r="AT18" s="30" t="s">
        <v>75</v>
      </c>
      <c r="AU18" s="31" t="s">
        <v>76</v>
      </c>
      <c r="AV18" s="32" t="s">
        <v>77</v>
      </c>
      <c r="AW18" s="23"/>
      <c r="AX18" s="24"/>
      <c r="AY18" s="22">
        <f t="shared" si="8"/>
        <v>0</v>
      </c>
      <c r="AZ18" s="24"/>
      <c r="BA18" s="22">
        <f t="shared" si="9"/>
        <v>0</v>
      </c>
    </row>
    <row r="19" spans="1:53" ht="16.5" customHeight="1">
      <c r="A19" s="17">
        <v>11</v>
      </c>
      <c r="B19" s="18" t="s">
        <v>73</v>
      </c>
      <c r="C19" s="19" t="s">
        <v>74</v>
      </c>
      <c r="D19" s="20" t="s">
        <v>70</v>
      </c>
      <c r="E19" s="21"/>
      <c r="F19" s="22"/>
      <c r="G19" s="22">
        <f t="shared" si="1"/>
        <v>0</v>
      </c>
      <c r="H19" s="22">
        <f t="shared" si="1"/>
        <v>0</v>
      </c>
      <c r="I19" s="17">
        <v>46</v>
      </c>
      <c r="J19" s="18" t="s">
        <v>81</v>
      </c>
      <c r="K19" s="19" t="s">
        <v>82</v>
      </c>
      <c r="L19" s="20" t="s">
        <v>83</v>
      </c>
      <c r="M19" s="21"/>
      <c r="N19" s="22"/>
      <c r="O19" s="22">
        <f t="shared" si="0"/>
        <v>0</v>
      </c>
      <c r="P19" s="29">
        <v>11</v>
      </c>
      <c r="Q19" s="30" t="s">
        <v>73</v>
      </c>
      <c r="R19" s="31" t="s">
        <v>74</v>
      </c>
      <c r="S19" s="32" t="s">
        <v>70</v>
      </c>
      <c r="T19" s="23"/>
      <c r="U19" s="24"/>
      <c r="V19" s="22">
        <f t="shared" si="2"/>
        <v>0</v>
      </c>
      <c r="W19" s="24"/>
      <c r="X19" s="22">
        <f t="shared" si="3"/>
        <v>0</v>
      </c>
      <c r="Y19" s="25"/>
      <c r="Z19" s="29">
        <v>46</v>
      </c>
      <c r="AA19" s="30" t="s">
        <v>81</v>
      </c>
      <c r="AB19" s="31" t="s">
        <v>82</v>
      </c>
      <c r="AC19" s="32" t="s">
        <v>83</v>
      </c>
      <c r="AD19" s="23"/>
      <c r="AE19" s="24"/>
      <c r="AF19" s="22">
        <f t="shared" si="4"/>
        <v>0</v>
      </c>
      <c r="AG19" s="24"/>
      <c r="AH19" s="22">
        <f t="shared" si="5"/>
        <v>0</v>
      </c>
      <c r="AI19" s="29">
        <v>11</v>
      </c>
      <c r="AJ19" s="30" t="s">
        <v>73</v>
      </c>
      <c r="AK19" s="31" t="s">
        <v>74</v>
      </c>
      <c r="AL19" s="32" t="s">
        <v>70</v>
      </c>
      <c r="AM19" s="23"/>
      <c r="AN19" s="24"/>
      <c r="AO19" s="22">
        <f t="shared" si="6"/>
        <v>0</v>
      </c>
      <c r="AP19" s="24"/>
      <c r="AQ19" s="22">
        <f t="shared" si="7"/>
        <v>0</v>
      </c>
      <c r="AR19" s="25"/>
      <c r="AS19" s="29">
        <v>46</v>
      </c>
      <c r="AT19" s="30" t="s">
        <v>81</v>
      </c>
      <c r="AU19" s="31" t="s">
        <v>82</v>
      </c>
      <c r="AV19" s="32" t="s">
        <v>83</v>
      </c>
      <c r="AW19" s="23"/>
      <c r="AX19" s="24"/>
      <c r="AY19" s="22">
        <f t="shared" si="8"/>
        <v>0</v>
      </c>
      <c r="AZ19" s="24"/>
      <c r="BA19" s="22">
        <f t="shared" si="9"/>
        <v>0</v>
      </c>
    </row>
    <row r="20" spans="1:53" ht="16.5" customHeight="1">
      <c r="A20" s="17">
        <v>12</v>
      </c>
      <c r="B20" s="18" t="s">
        <v>78</v>
      </c>
      <c r="C20" s="19" t="s">
        <v>79</v>
      </c>
      <c r="D20" s="20" t="s">
        <v>80</v>
      </c>
      <c r="E20" s="21"/>
      <c r="F20" s="22"/>
      <c r="G20" s="22">
        <f t="shared" si="1"/>
        <v>0</v>
      </c>
      <c r="H20" s="22">
        <f t="shared" si="1"/>
        <v>0</v>
      </c>
      <c r="I20" s="17">
        <v>47</v>
      </c>
      <c r="J20" s="18" t="s">
        <v>85</v>
      </c>
      <c r="K20" s="19" t="s">
        <v>86</v>
      </c>
      <c r="L20" s="20" t="s">
        <v>87</v>
      </c>
      <c r="M20" s="21"/>
      <c r="N20" s="22"/>
      <c r="O20" s="22">
        <f t="shared" si="0"/>
        <v>0</v>
      </c>
      <c r="P20" s="29">
        <v>12</v>
      </c>
      <c r="Q20" s="30" t="s">
        <v>78</v>
      </c>
      <c r="R20" s="31" t="s">
        <v>79</v>
      </c>
      <c r="S20" s="32" t="s">
        <v>80</v>
      </c>
      <c r="T20" s="23"/>
      <c r="U20" s="24"/>
      <c r="V20" s="22">
        <f t="shared" si="2"/>
        <v>0</v>
      </c>
      <c r="W20" s="24"/>
      <c r="X20" s="22">
        <f t="shared" si="3"/>
        <v>0</v>
      </c>
      <c r="Y20" s="25"/>
      <c r="Z20" s="29">
        <v>47</v>
      </c>
      <c r="AA20" s="30" t="s">
        <v>85</v>
      </c>
      <c r="AB20" s="31" t="s">
        <v>86</v>
      </c>
      <c r="AC20" s="32" t="s">
        <v>87</v>
      </c>
      <c r="AD20" s="23"/>
      <c r="AE20" s="24"/>
      <c r="AF20" s="22">
        <f t="shared" si="4"/>
        <v>0</v>
      </c>
      <c r="AG20" s="24"/>
      <c r="AH20" s="22">
        <f t="shared" si="5"/>
        <v>0</v>
      </c>
      <c r="AI20" s="29">
        <v>12</v>
      </c>
      <c r="AJ20" s="30" t="s">
        <v>78</v>
      </c>
      <c r="AK20" s="31" t="s">
        <v>79</v>
      </c>
      <c r="AL20" s="32" t="s">
        <v>80</v>
      </c>
      <c r="AM20" s="23"/>
      <c r="AN20" s="24"/>
      <c r="AO20" s="22">
        <f t="shared" si="6"/>
        <v>0</v>
      </c>
      <c r="AP20" s="24"/>
      <c r="AQ20" s="22">
        <f t="shared" si="7"/>
        <v>0</v>
      </c>
      <c r="AR20" s="25"/>
      <c r="AS20" s="29">
        <v>47</v>
      </c>
      <c r="AT20" s="30" t="s">
        <v>85</v>
      </c>
      <c r="AU20" s="31" t="s">
        <v>86</v>
      </c>
      <c r="AV20" s="32" t="s">
        <v>87</v>
      </c>
      <c r="AW20" s="23"/>
      <c r="AX20" s="24"/>
      <c r="AY20" s="22">
        <f t="shared" si="8"/>
        <v>0</v>
      </c>
      <c r="AZ20" s="24"/>
      <c r="BA20" s="22">
        <f t="shared" si="9"/>
        <v>0</v>
      </c>
    </row>
    <row r="21" spans="1:53" ht="16.5" customHeight="1">
      <c r="A21" s="17">
        <v>13</v>
      </c>
      <c r="B21" s="18" t="s">
        <v>88</v>
      </c>
      <c r="C21" s="19" t="s">
        <v>39</v>
      </c>
      <c r="D21" s="20" t="s">
        <v>89</v>
      </c>
      <c r="E21" s="21"/>
      <c r="F21" s="22"/>
      <c r="G21" s="22">
        <f t="shared" si="1"/>
        <v>0</v>
      </c>
      <c r="H21" s="22">
        <f t="shared" si="1"/>
        <v>0</v>
      </c>
      <c r="I21" s="17">
        <v>48</v>
      </c>
      <c r="J21" s="18" t="s">
        <v>90</v>
      </c>
      <c r="K21" s="19" t="s">
        <v>42</v>
      </c>
      <c r="L21" s="20" t="s">
        <v>91</v>
      </c>
      <c r="M21" s="21"/>
      <c r="N21" s="22"/>
      <c r="O21" s="22">
        <f t="shared" si="0"/>
        <v>0</v>
      </c>
      <c r="P21" s="29">
        <v>13</v>
      </c>
      <c r="Q21" s="30" t="s">
        <v>88</v>
      </c>
      <c r="R21" s="31" t="s">
        <v>39</v>
      </c>
      <c r="S21" s="32" t="s">
        <v>89</v>
      </c>
      <c r="T21" s="23"/>
      <c r="U21" s="24"/>
      <c r="V21" s="22">
        <f t="shared" si="2"/>
        <v>0</v>
      </c>
      <c r="W21" s="24"/>
      <c r="X21" s="22">
        <f t="shared" si="3"/>
        <v>0</v>
      </c>
      <c r="Y21" s="25"/>
      <c r="Z21" s="29">
        <v>48</v>
      </c>
      <c r="AA21" s="30" t="s">
        <v>90</v>
      </c>
      <c r="AB21" s="31" t="s">
        <v>42</v>
      </c>
      <c r="AC21" s="32" t="s">
        <v>91</v>
      </c>
      <c r="AD21" s="23"/>
      <c r="AE21" s="24"/>
      <c r="AF21" s="22">
        <f t="shared" si="4"/>
        <v>0</v>
      </c>
      <c r="AG21" s="24"/>
      <c r="AH21" s="22">
        <f t="shared" si="5"/>
        <v>0</v>
      </c>
      <c r="AI21" s="29">
        <v>13</v>
      </c>
      <c r="AJ21" s="30" t="s">
        <v>88</v>
      </c>
      <c r="AK21" s="31" t="s">
        <v>39</v>
      </c>
      <c r="AL21" s="32" t="s">
        <v>89</v>
      </c>
      <c r="AM21" s="23"/>
      <c r="AN21" s="24"/>
      <c r="AO21" s="22">
        <f t="shared" si="6"/>
        <v>0</v>
      </c>
      <c r="AP21" s="24"/>
      <c r="AQ21" s="22">
        <f t="shared" si="7"/>
        <v>0</v>
      </c>
      <c r="AR21" s="25"/>
      <c r="AS21" s="29">
        <v>48</v>
      </c>
      <c r="AT21" s="30" t="s">
        <v>90</v>
      </c>
      <c r="AU21" s="31" t="s">
        <v>42</v>
      </c>
      <c r="AV21" s="32" t="s">
        <v>91</v>
      </c>
      <c r="AW21" s="23"/>
      <c r="AX21" s="24"/>
      <c r="AY21" s="22">
        <f t="shared" si="8"/>
        <v>0</v>
      </c>
      <c r="AZ21" s="24"/>
      <c r="BA21" s="22">
        <f t="shared" si="9"/>
        <v>0</v>
      </c>
    </row>
    <row r="22" spans="1:53" ht="16.5" customHeight="1">
      <c r="A22" s="17">
        <v>14</v>
      </c>
      <c r="B22" s="18" t="s">
        <v>96</v>
      </c>
      <c r="C22" s="19" t="s">
        <v>97</v>
      </c>
      <c r="D22" s="20" t="s">
        <v>98</v>
      </c>
      <c r="E22" s="21"/>
      <c r="F22" s="22"/>
      <c r="G22" s="22">
        <f t="shared" si="1"/>
        <v>0</v>
      </c>
      <c r="H22" s="22">
        <f t="shared" si="1"/>
        <v>0</v>
      </c>
      <c r="I22" s="17">
        <v>49</v>
      </c>
      <c r="J22" s="18" t="s">
        <v>93</v>
      </c>
      <c r="K22" s="19" t="s">
        <v>94</v>
      </c>
      <c r="L22" s="20" t="s">
        <v>95</v>
      </c>
      <c r="M22" s="21"/>
      <c r="N22" s="22"/>
      <c r="O22" s="22">
        <f t="shared" si="0"/>
        <v>0</v>
      </c>
      <c r="P22" s="29">
        <v>14</v>
      </c>
      <c r="Q22" s="30" t="s">
        <v>96</v>
      </c>
      <c r="R22" s="31" t="s">
        <v>97</v>
      </c>
      <c r="S22" s="32" t="s">
        <v>98</v>
      </c>
      <c r="T22" s="23"/>
      <c r="U22" s="24"/>
      <c r="V22" s="22">
        <f t="shared" si="2"/>
        <v>0</v>
      </c>
      <c r="W22" s="24"/>
      <c r="X22" s="22">
        <f t="shared" si="3"/>
        <v>0</v>
      </c>
      <c r="Y22" s="25"/>
      <c r="Z22" s="29">
        <v>49</v>
      </c>
      <c r="AA22" s="30" t="s">
        <v>93</v>
      </c>
      <c r="AB22" s="31" t="s">
        <v>94</v>
      </c>
      <c r="AC22" s="32" t="s">
        <v>95</v>
      </c>
      <c r="AD22" s="23"/>
      <c r="AE22" s="24"/>
      <c r="AF22" s="22">
        <f t="shared" si="4"/>
        <v>0</v>
      </c>
      <c r="AG22" s="24"/>
      <c r="AH22" s="22">
        <f t="shared" si="5"/>
        <v>0</v>
      </c>
      <c r="AI22" s="29">
        <v>14</v>
      </c>
      <c r="AJ22" s="30" t="s">
        <v>96</v>
      </c>
      <c r="AK22" s="31" t="s">
        <v>97</v>
      </c>
      <c r="AL22" s="32" t="s">
        <v>98</v>
      </c>
      <c r="AM22" s="23"/>
      <c r="AN22" s="24"/>
      <c r="AO22" s="22">
        <f t="shared" si="6"/>
        <v>0</v>
      </c>
      <c r="AP22" s="24"/>
      <c r="AQ22" s="22">
        <f t="shared" si="7"/>
        <v>0</v>
      </c>
      <c r="AR22" s="25"/>
      <c r="AS22" s="29">
        <v>49</v>
      </c>
      <c r="AT22" s="30" t="s">
        <v>93</v>
      </c>
      <c r="AU22" s="31" t="s">
        <v>94</v>
      </c>
      <c r="AV22" s="32" t="s">
        <v>95</v>
      </c>
      <c r="AW22" s="23"/>
      <c r="AX22" s="24"/>
      <c r="AY22" s="22">
        <f t="shared" si="8"/>
        <v>0</v>
      </c>
      <c r="AZ22" s="24"/>
      <c r="BA22" s="22">
        <f t="shared" si="9"/>
        <v>0</v>
      </c>
    </row>
    <row r="23" spans="1:53" ht="16.5" customHeight="1">
      <c r="A23" s="17">
        <v>15</v>
      </c>
      <c r="B23" s="18" t="s">
        <v>102</v>
      </c>
      <c r="C23" s="19" t="s">
        <v>103</v>
      </c>
      <c r="D23" s="20" t="s">
        <v>104</v>
      </c>
      <c r="E23" s="21"/>
      <c r="F23" s="22"/>
      <c r="G23" s="22">
        <f t="shared" si="1"/>
        <v>0</v>
      </c>
      <c r="H23" s="22">
        <f t="shared" si="1"/>
        <v>0</v>
      </c>
      <c r="I23" s="17">
        <v>50</v>
      </c>
      <c r="J23" s="18" t="s">
        <v>99</v>
      </c>
      <c r="K23" s="19" t="s">
        <v>100</v>
      </c>
      <c r="L23" s="20" t="s">
        <v>101</v>
      </c>
      <c r="M23" s="21"/>
      <c r="N23" s="22"/>
      <c r="O23" s="22">
        <f t="shared" si="0"/>
        <v>0</v>
      </c>
      <c r="P23" s="29">
        <v>15</v>
      </c>
      <c r="Q23" s="30" t="s">
        <v>102</v>
      </c>
      <c r="R23" s="31" t="s">
        <v>103</v>
      </c>
      <c r="S23" s="32" t="s">
        <v>104</v>
      </c>
      <c r="T23" s="23"/>
      <c r="U23" s="24"/>
      <c r="V23" s="22">
        <f t="shared" si="2"/>
        <v>0</v>
      </c>
      <c r="W23" s="24"/>
      <c r="X23" s="22">
        <f t="shared" si="3"/>
        <v>0</v>
      </c>
      <c r="Y23" s="25"/>
      <c r="Z23" s="29">
        <v>50</v>
      </c>
      <c r="AA23" s="30" t="s">
        <v>99</v>
      </c>
      <c r="AB23" s="31" t="s">
        <v>100</v>
      </c>
      <c r="AC23" s="32" t="s">
        <v>101</v>
      </c>
      <c r="AD23" s="23"/>
      <c r="AE23" s="24"/>
      <c r="AF23" s="22">
        <f t="shared" si="4"/>
        <v>0</v>
      </c>
      <c r="AG23" s="24"/>
      <c r="AH23" s="22">
        <f t="shared" si="5"/>
        <v>0</v>
      </c>
      <c r="AI23" s="29">
        <v>15</v>
      </c>
      <c r="AJ23" s="30" t="s">
        <v>102</v>
      </c>
      <c r="AK23" s="31" t="s">
        <v>103</v>
      </c>
      <c r="AL23" s="32" t="s">
        <v>104</v>
      </c>
      <c r="AM23" s="23"/>
      <c r="AN23" s="24"/>
      <c r="AO23" s="22">
        <f t="shared" si="6"/>
        <v>0</v>
      </c>
      <c r="AP23" s="24"/>
      <c r="AQ23" s="22">
        <f t="shared" si="7"/>
        <v>0</v>
      </c>
      <c r="AR23" s="25"/>
      <c r="AS23" s="29">
        <v>50</v>
      </c>
      <c r="AT23" s="30" t="s">
        <v>99</v>
      </c>
      <c r="AU23" s="31" t="s">
        <v>100</v>
      </c>
      <c r="AV23" s="32" t="s">
        <v>101</v>
      </c>
      <c r="AW23" s="23"/>
      <c r="AX23" s="24"/>
      <c r="AY23" s="22">
        <f t="shared" si="8"/>
        <v>0</v>
      </c>
      <c r="AZ23" s="24"/>
      <c r="BA23" s="22">
        <f t="shared" si="9"/>
        <v>0</v>
      </c>
    </row>
    <row r="24" spans="1:53" ht="16.5" customHeight="1">
      <c r="A24" s="17">
        <v>16</v>
      </c>
      <c r="B24" s="18" t="s">
        <v>1509</v>
      </c>
      <c r="C24" s="19" t="s">
        <v>1164</v>
      </c>
      <c r="D24" s="20" t="s">
        <v>110</v>
      </c>
      <c r="E24" s="21"/>
      <c r="F24" s="22"/>
      <c r="G24" s="22">
        <f t="shared" si="1"/>
        <v>0</v>
      </c>
      <c r="H24" s="22">
        <f t="shared" si="1"/>
        <v>0</v>
      </c>
      <c r="I24" s="17">
        <v>51</v>
      </c>
      <c r="J24" s="18" t="s">
        <v>105</v>
      </c>
      <c r="K24" s="19" t="s">
        <v>106</v>
      </c>
      <c r="L24" s="20" t="s">
        <v>107</v>
      </c>
      <c r="M24" s="21"/>
      <c r="N24" s="22"/>
      <c r="O24" s="22">
        <f t="shared" si="0"/>
        <v>0</v>
      </c>
      <c r="P24" s="29">
        <v>16</v>
      </c>
      <c r="Q24" s="30" t="s">
        <v>1509</v>
      </c>
      <c r="R24" s="31" t="s">
        <v>1164</v>
      </c>
      <c r="S24" s="32" t="s">
        <v>110</v>
      </c>
      <c r="T24" s="23"/>
      <c r="U24" s="24"/>
      <c r="V24" s="22">
        <f t="shared" si="2"/>
        <v>0</v>
      </c>
      <c r="W24" s="24"/>
      <c r="X24" s="22">
        <f t="shared" si="3"/>
        <v>0</v>
      </c>
      <c r="Y24" s="25"/>
      <c r="Z24" s="29">
        <v>51</v>
      </c>
      <c r="AA24" s="30" t="s">
        <v>105</v>
      </c>
      <c r="AB24" s="31" t="s">
        <v>106</v>
      </c>
      <c r="AC24" s="32" t="s">
        <v>107</v>
      </c>
      <c r="AD24" s="23"/>
      <c r="AE24" s="24"/>
      <c r="AF24" s="22">
        <f t="shared" si="4"/>
        <v>0</v>
      </c>
      <c r="AG24" s="24"/>
      <c r="AH24" s="22">
        <f t="shared" si="5"/>
        <v>0</v>
      </c>
      <c r="AI24" s="29">
        <v>16</v>
      </c>
      <c r="AJ24" s="30" t="s">
        <v>1509</v>
      </c>
      <c r="AK24" s="31" t="s">
        <v>1164</v>
      </c>
      <c r="AL24" s="32" t="s">
        <v>110</v>
      </c>
      <c r="AM24" s="23"/>
      <c r="AN24" s="24"/>
      <c r="AO24" s="22">
        <f t="shared" si="6"/>
        <v>0</v>
      </c>
      <c r="AP24" s="24"/>
      <c r="AQ24" s="22">
        <f t="shared" si="7"/>
        <v>0</v>
      </c>
      <c r="AR24" s="25"/>
      <c r="AS24" s="29">
        <v>51</v>
      </c>
      <c r="AT24" s="30" t="s">
        <v>105</v>
      </c>
      <c r="AU24" s="31" t="s">
        <v>106</v>
      </c>
      <c r="AV24" s="32" t="s">
        <v>107</v>
      </c>
      <c r="AW24" s="23"/>
      <c r="AX24" s="24"/>
      <c r="AY24" s="22">
        <f t="shared" si="8"/>
        <v>0</v>
      </c>
      <c r="AZ24" s="24"/>
      <c r="BA24" s="22">
        <f t="shared" si="9"/>
        <v>0</v>
      </c>
    </row>
    <row r="25" spans="1:53" ht="16.5" customHeight="1">
      <c r="A25" s="17">
        <v>17</v>
      </c>
      <c r="B25" s="18" t="s">
        <v>108</v>
      </c>
      <c r="C25" s="19" t="s">
        <v>109</v>
      </c>
      <c r="D25" s="20" t="s">
        <v>110</v>
      </c>
      <c r="E25" s="21"/>
      <c r="F25" s="22"/>
      <c r="G25" s="22">
        <f aca="true" t="shared" si="10" ref="G25:H40">ROUND((E25*2+F25)/3,0)</f>
        <v>0</v>
      </c>
      <c r="H25" s="22">
        <f t="shared" si="10"/>
        <v>0</v>
      </c>
      <c r="I25" s="17">
        <v>52</v>
      </c>
      <c r="J25" s="18" t="s">
        <v>111</v>
      </c>
      <c r="K25" s="19" t="s">
        <v>112</v>
      </c>
      <c r="L25" s="20" t="s">
        <v>107</v>
      </c>
      <c r="M25" s="21"/>
      <c r="N25" s="22"/>
      <c r="O25" s="22">
        <f t="shared" si="0"/>
        <v>0</v>
      </c>
      <c r="P25" s="29">
        <v>17</v>
      </c>
      <c r="Q25" s="30" t="s">
        <v>108</v>
      </c>
      <c r="R25" s="31" t="s">
        <v>109</v>
      </c>
      <c r="S25" s="32" t="s">
        <v>110</v>
      </c>
      <c r="T25" s="23"/>
      <c r="U25" s="24"/>
      <c r="V25" s="22">
        <f t="shared" si="2"/>
        <v>0</v>
      </c>
      <c r="W25" s="24"/>
      <c r="X25" s="22">
        <f t="shared" si="3"/>
        <v>0</v>
      </c>
      <c r="Y25" s="25"/>
      <c r="Z25" s="29">
        <v>52</v>
      </c>
      <c r="AA25" s="30" t="s">
        <v>111</v>
      </c>
      <c r="AB25" s="31" t="s">
        <v>112</v>
      </c>
      <c r="AC25" s="32" t="s">
        <v>107</v>
      </c>
      <c r="AD25" s="23"/>
      <c r="AE25" s="24"/>
      <c r="AF25" s="22">
        <f t="shared" si="4"/>
        <v>0</v>
      </c>
      <c r="AG25" s="24"/>
      <c r="AH25" s="22">
        <f t="shared" si="5"/>
        <v>0</v>
      </c>
      <c r="AI25" s="29">
        <v>17</v>
      </c>
      <c r="AJ25" s="30" t="s">
        <v>108</v>
      </c>
      <c r="AK25" s="31" t="s">
        <v>109</v>
      </c>
      <c r="AL25" s="32" t="s">
        <v>110</v>
      </c>
      <c r="AM25" s="23"/>
      <c r="AN25" s="24"/>
      <c r="AO25" s="22">
        <f t="shared" si="6"/>
        <v>0</v>
      </c>
      <c r="AP25" s="24"/>
      <c r="AQ25" s="22">
        <f t="shared" si="7"/>
        <v>0</v>
      </c>
      <c r="AR25" s="25"/>
      <c r="AS25" s="29">
        <v>52</v>
      </c>
      <c r="AT25" s="30" t="s">
        <v>111</v>
      </c>
      <c r="AU25" s="31" t="s">
        <v>112</v>
      </c>
      <c r="AV25" s="32" t="s">
        <v>107</v>
      </c>
      <c r="AW25" s="23"/>
      <c r="AX25" s="24"/>
      <c r="AY25" s="22">
        <f t="shared" si="8"/>
        <v>0</v>
      </c>
      <c r="AZ25" s="24"/>
      <c r="BA25" s="22">
        <f t="shared" si="9"/>
        <v>0</v>
      </c>
    </row>
    <row r="26" spans="1:53" ht="16.5" customHeight="1">
      <c r="A26" s="17">
        <v>18</v>
      </c>
      <c r="B26" s="18" t="s">
        <v>113</v>
      </c>
      <c r="C26" s="19" t="s">
        <v>114</v>
      </c>
      <c r="D26" s="20" t="s">
        <v>115</v>
      </c>
      <c r="E26" s="21"/>
      <c r="F26" s="22"/>
      <c r="G26" s="22">
        <f t="shared" si="10"/>
        <v>0</v>
      </c>
      <c r="H26" s="22">
        <f t="shared" si="10"/>
        <v>0</v>
      </c>
      <c r="I26" s="17">
        <v>53</v>
      </c>
      <c r="J26" s="18" t="s">
        <v>116</v>
      </c>
      <c r="K26" s="19" t="s">
        <v>117</v>
      </c>
      <c r="L26" s="20" t="s">
        <v>118</v>
      </c>
      <c r="M26" s="21"/>
      <c r="N26" s="22"/>
      <c r="O26" s="22">
        <f t="shared" si="0"/>
        <v>0</v>
      </c>
      <c r="P26" s="29">
        <v>18</v>
      </c>
      <c r="Q26" s="30" t="s">
        <v>113</v>
      </c>
      <c r="R26" s="31" t="s">
        <v>114</v>
      </c>
      <c r="S26" s="32" t="s">
        <v>115</v>
      </c>
      <c r="T26" s="23"/>
      <c r="U26" s="24"/>
      <c r="V26" s="22">
        <f t="shared" si="2"/>
        <v>0</v>
      </c>
      <c r="W26" s="24"/>
      <c r="X26" s="22">
        <f t="shared" si="3"/>
        <v>0</v>
      </c>
      <c r="Y26" s="25"/>
      <c r="Z26" s="29">
        <v>53</v>
      </c>
      <c r="AA26" s="30" t="s">
        <v>116</v>
      </c>
      <c r="AB26" s="31" t="s">
        <v>117</v>
      </c>
      <c r="AC26" s="32" t="s">
        <v>118</v>
      </c>
      <c r="AD26" s="23"/>
      <c r="AE26" s="24"/>
      <c r="AF26" s="22">
        <f t="shared" si="4"/>
        <v>0</v>
      </c>
      <c r="AG26" s="24"/>
      <c r="AH26" s="22">
        <f t="shared" si="5"/>
        <v>0</v>
      </c>
      <c r="AI26" s="29">
        <v>18</v>
      </c>
      <c r="AJ26" s="30" t="s">
        <v>113</v>
      </c>
      <c r="AK26" s="31" t="s">
        <v>114</v>
      </c>
      <c r="AL26" s="32" t="s">
        <v>115</v>
      </c>
      <c r="AM26" s="23"/>
      <c r="AN26" s="24"/>
      <c r="AO26" s="22">
        <f t="shared" si="6"/>
        <v>0</v>
      </c>
      <c r="AP26" s="24"/>
      <c r="AQ26" s="22">
        <f t="shared" si="7"/>
        <v>0</v>
      </c>
      <c r="AR26" s="25"/>
      <c r="AS26" s="29">
        <v>53</v>
      </c>
      <c r="AT26" s="30" t="s">
        <v>116</v>
      </c>
      <c r="AU26" s="31" t="s">
        <v>117</v>
      </c>
      <c r="AV26" s="32" t="s">
        <v>118</v>
      </c>
      <c r="AW26" s="23"/>
      <c r="AX26" s="24"/>
      <c r="AY26" s="22">
        <f t="shared" si="8"/>
        <v>0</v>
      </c>
      <c r="AZ26" s="24"/>
      <c r="BA26" s="22">
        <f t="shared" si="9"/>
        <v>0</v>
      </c>
    </row>
    <row r="27" spans="1:53" ht="16.5" customHeight="1">
      <c r="A27" s="17">
        <v>19</v>
      </c>
      <c r="B27" s="18" t="s">
        <v>123</v>
      </c>
      <c r="C27" s="19" t="s">
        <v>124</v>
      </c>
      <c r="D27" s="20" t="s">
        <v>125</v>
      </c>
      <c r="E27" s="21"/>
      <c r="F27" s="22"/>
      <c r="G27" s="22">
        <f t="shared" si="10"/>
        <v>0</v>
      </c>
      <c r="H27" s="22">
        <f t="shared" si="10"/>
        <v>0</v>
      </c>
      <c r="I27" s="17">
        <v>54</v>
      </c>
      <c r="J27" s="18" t="s">
        <v>120</v>
      </c>
      <c r="K27" s="19" t="s">
        <v>121</v>
      </c>
      <c r="L27" s="20" t="s">
        <v>122</v>
      </c>
      <c r="M27" s="21"/>
      <c r="N27" s="22"/>
      <c r="O27" s="22">
        <f t="shared" si="0"/>
        <v>0</v>
      </c>
      <c r="P27" s="29">
        <v>19</v>
      </c>
      <c r="Q27" s="30" t="s">
        <v>123</v>
      </c>
      <c r="R27" s="31" t="s">
        <v>124</v>
      </c>
      <c r="S27" s="32" t="s">
        <v>125</v>
      </c>
      <c r="T27" s="23"/>
      <c r="U27" s="24"/>
      <c r="V27" s="22">
        <f t="shared" si="2"/>
        <v>0</v>
      </c>
      <c r="W27" s="24"/>
      <c r="X27" s="22">
        <f t="shared" si="3"/>
        <v>0</v>
      </c>
      <c r="Y27" s="25"/>
      <c r="Z27" s="29">
        <v>54</v>
      </c>
      <c r="AA27" s="30" t="s">
        <v>120</v>
      </c>
      <c r="AB27" s="31" t="s">
        <v>121</v>
      </c>
      <c r="AC27" s="32" t="s">
        <v>122</v>
      </c>
      <c r="AD27" s="23"/>
      <c r="AE27" s="24"/>
      <c r="AF27" s="22">
        <f t="shared" si="4"/>
        <v>0</v>
      </c>
      <c r="AG27" s="24"/>
      <c r="AH27" s="22">
        <f t="shared" si="5"/>
        <v>0</v>
      </c>
      <c r="AI27" s="29">
        <v>19</v>
      </c>
      <c r="AJ27" s="30" t="s">
        <v>123</v>
      </c>
      <c r="AK27" s="31" t="s">
        <v>124</v>
      </c>
      <c r="AL27" s="32" t="s">
        <v>125</v>
      </c>
      <c r="AM27" s="23"/>
      <c r="AN27" s="24"/>
      <c r="AO27" s="22">
        <f t="shared" si="6"/>
        <v>0</v>
      </c>
      <c r="AP27" s="24"/>
      <c r="AQ27" s="22">
        <f t="shared" si="7"/>
        <v>0</v>
      </c>
      <c r="AR27" s="25"/>
      <c r="AS27" s="29">
        <v>54</v>
      </c>
      <c r="AT27" s="30" t="s">
        <v>120</v>
      </c>
      <c r="AU27" s="31" t="s">
        <v>121</v>
      </c>
      <c r="AV27" s="32" t="s">
        <v>122</v>
      </c>
      <c r="AW27" s="23"/>
      <c r="AX27" s="24"/>
      <c r="AY27" s="22">
        <f t="shared" si="8"/>
        <v>0</v>
      </c>
      <c r="AZ27" s="24"/>
      <c r="BA27" s="22">
        <f t="shared" si="9"/>
        <v>0</v>
      </c>
    </row>
    <row r="28" spans="1:53" ht="16.5" customHeight="1">
      <c r="A28" s="17">
        <v>20</v>
      </c>
      <c r="B28" s="18" t="s">
        <v>128</v>
      </c>
      <c r="C28" s="19" t="s">
        <v>129</v>
      </c>
      <c r="D28" s="20" t="s">
        <v>130</v>
      </c>
      <c r="E28" s="21"/>
      <c r="F28" s="22"/>
      <c r="G28" s="22">
        <f t="shared" si="10"/>
        <v>0</v>
      </c>
      <c r="H28" s="22">
        <f t="shared" si="10"/>
        <v>0</v>
      </c>
      <c r="I28" s="17">
        <v>55</v>
      </c>
      <c r="J28" s="18" t="s">
        <v>126</v>
      </c>
      <c r="K28" s="19" t="s">
        <v>127</v>
      </c>
      <c r="L28" s="20" t="s">
        <v>122</v>
      </c>
      <c r="M28" s="21"/>
      <c r="N28" s="22"/>
      <c r="O28" s="22">
        <f t="shared" si="0"/>
        <v>0</v>
      </c>
      <c r="P28" s="29">
        <v>20</v>
      </c>
      <c r="Q28" s="30" t="s">
        <v>128</v>
      </c>
      <c r="R28" s="31" t="s">
        <v>129</v>
      </c>
      <c r="S28" s="32" t="s">
        <v>130</v>
      </c>
      <c r="T28" s="23"/>
      <c r="U28" s="24"/>
      <c r="V28" s="22">
        <f t="shared" si="2"/>
        <v>0</v>
      </c>
      <c r="W28" s="24"/>
      <c r="X28" s="22">
        <f t="shared" si="3"/>
        <v>0</v>
      </c>
      <c r="Y28" s="25"/>
      <c r="Z28" s="29">
        <v>55</v>
      </c>
      <c r="AA28" s="30" t="s">
        <v>126</v>
      </c>
      <c r="AB28" s="31" t="s">
        <v>127</v>
      </c>
      <c r="AC28" s="32" t="s">
        <v>122</v>
      </c>
      <c r="AD28" s="23"/>
      <c r="AE28" s="24"/>
      <c r="AF28" s="22">
        <f t="shared" si="4"/>
        <v>0</v>
      </c>
      <c r="AG28" s="24"/>
      <c r="AH28" s="22">
        <f t="shared" si="5"/>
        <v>0</v>
      </c>
      <c r="AI28" s="29">
        <v>20</v>
      </c>
      <c r="AJ28" s="30" t="s">
        <v>128</v>
      </c>
      <c r="AK28" s="31" t="s">
        <v>129</v>
      </c>
      <c r="AL28" s="32" t="s">
        <v>130</v>
      </c>
      <c r="AM28" s="23"/>
      <c r="AN28" s="24"/>
      <c r="AO28" s="22">
        <f t="shared" si="6"/>
        <v>0</v>
      </c>
      <c r="AP28" s="24"/>
      <c r="AQ28" s="22">
        <f t="shared" si="7"/>
        <v>0</v>
      </c>
      <c r="AR28" s="25"/>
      <c r="AS28" s="29">
        <v>55</v>
      </c>
      <c r="AT28" s="30" t="s">
        <v>126</v>
      </c>
      <c r="AU28" s="31" t="s">
        <v>127</v>
      </c>
      <c r="AV28" s="32" t="s">
        <v>122</v>
      </c>
      <c r="AW28" s="23"/>
      <c r="AX28" s="24"/>
      <c r="AY28" s="22">
        <f t="shared" si="8"/>
        <v>0</v>
      </c>
      <c r="AZ28" s="24"/>
      <c r="BA28" s="22">
        <f t="shared" si="9"/>
        <v>0</v>
      </c>
    </row>
    <row r="29" spans="1:53" ht="16.5" customHeight="1">
      <c r="A29" s="17">
        <v>21</v>
      </c>
      <c r="B29" s="18" t="s">
        <v>134</v>
      </c>
      <c r="C29" s="19" t="s">
        <v>135</v>
      </c>
      <c r="D29" s="20" t="s">
        <v>136</v>
      </c>
      <c r="E29" s="21"/>
      <c r="F29" s="22"/>
      <c r="G29" s="22">
        <f t="shared" si="10"/>
        <v>0</v>
      </c>
      <c r="H29" s="22">
        <f t="shared" si="10"/>
        <v>0</v>
      </c>
      <c r="I29" s="17">
        <v>56</v>
      </c>
      <c r="J29" s="18" t="s">
        <v>131</v>
      </c>
      <c r="K29" s="19" t="s">
        <v>132</v>
      </c>
      <c r="L29" s="20" t="s">
        <v>133</v>
      </c>
      <c r="M29" s="21"/>
      <c r="N29" s="22"/>
      <c r="O29" s="22">
        <f t="shared" si="0"/>
        <v>0</v>
      </c>
      <c r="P29" s="29">
        <v>21</v>
      </c>
      <c r="Q29" s="30" t="s">
        <v>134</v>
      </c>
      <c r="R29" s="31" t="s">
        <v>135</v>
      </c>
      <c r="S29" s="32" t="s">
        <v>136</v>
      </c>
      <c r="T29" s="23"/>
      <c r="U29" s="24"/>
      <c r="V29" s="22">
        <f t="shared" si="2"/>
        <v>0</v>
      </c>
      <c r="W29" s="24"/>
      <c r="X29" s="22">
        <f t="shared" si="3"/>
        <v>0</v>
      </c>
      <c r="Y29" s="25"/>
      <c r="Z29" s="29">
        <v>56</v>
      </c>
      <c r="AA29" s="30" t="s">
        <v>131</v>
      </c>
      <c r="AB29" s="31" t="s">
        <v>132</v>
      </c>
      <c r="AC29" s="32" t="s">
        <v>133</v>
      </c>
      <c r="AD29" s="23"/>
      <c r="AE29" s="24"/>
      <c r="AF29" s="22">
        <f t="shared" si="4"/>
        <v>0</v>
      </c>
      <c r="AG29" s="24"/>
      <c r="AH29" s="22">
        <f t="shared" si="5"/>
        <v>0</v>
      </c>
      <c r="AI29" s="29">
        <v>21</v>
      </c>
      <c r="AJ29" s="30" t="s">
        <v>134</v>
      </c>
      <c r="AK29" s="31" t="s">
        <v>135</v>
      </c>
      <c r="AL29" s="32" t="s">
        <v>136</v>
      </c>
      <c r="AM29" s="23"/>
      <c r="AN29" s="24"/>
      <c r="AO29" s="22">
        <f t="shared" si="6"/>
        <v>0</v>
      </c>
      <c r="AP29" s="24"/>
      <c r="AQ29" s="22">
        <f t="shared" si="7"/>
        <v>0</v>
      </c>
      <c r="AR29" s="25"/>
      <c r="AS29" s="29">
        <v>56</v>
      </c>
      <c r="AT29" s="30" t="s">
        <v>131</v>
      </c>
      <c r="AU29" s="31" t="s">
        <v>132</v>
      </c>
      <c r="AV29" s="32" t="s">
        <v>133</v>
      </c>
      <c r="AW29" s="23"/>
      <c r="AX29" s="24"/>
      <c r="AY29" s="22">
        <f t="shared" si="8"/>
        <v>0</v>
      </c>
      <c r="AZ29" s="24"/>
      <c r="BA29" s="22">
        <f t="shared" si="9"/>
        <v>0</v>
      </c>
    </row>
    <row r="30" spans="1:53" ht="16.5" customHeight="1">
      <c r="A30" s="17">
        <v>22</v>
      </c>
      <c r="B30" s="18" t="s">
        <v>140</v>
      </c>
      <c r="C30" s="19" t="s">
        <v>141</v>
      </c>
      <c r="D30" s="20" t="s">
        <v>136</v>
      </c>
      <c r="E30" s="21"/>
      <c r="F30" s="22"/>
      <c r="G30" s="22">
        <f t="shared" si="10"/>
        <v>0</v>
      </c>
      <c r="H30" s="22">
        <f t="shared" si="10"/>
        <v>0</v>
      </c>
      <c r="I30" s="17">
        <v>57</v>
      </c>
      <c r="J30" s="18" t="s">
        <v>137</v>
      </c>
      <c r="K30" s="19" t="s">
        <v>138</v>
      </c>
      <c r="L30" s="20" t="s">
        <v>139</v>
      </c>
      <c r="M30" s="21"/>
      <c r="N30" s="22"/>
      <c r="O30" s="22">
        <f t="shared" si="0"/>
        <v>0</v>
      </c>
      <c r="P30" s="29">
        <v>22</v>
      </c>
      <c r="Q30" s="30" t="s">
        <v>140</v>
      </c>
      <c r="R30" s="31" t="s">
        <v>141</v>
      </c>
      <c r="S30" s="32" t="s">
        <v>136</v>
      </c>
      <c r="T30" s="23"/>
      <c r="U30" s="24"/>
      <c r="V30" s="22">
        <f t="shared" si="2"/>
        <v>0</v>
      </c>
      <c r="W30" s="24"/>
      <c r="X30" s="22">
        <f t="shared" si="3"/>
        <v>0</v>
      </c>
      <c r="Y30" s="25"/>
      <c r="Z30" s="29">
        <v>57</v>
      </c>
      <c r="AA30" s="30" t="s">
        <v>137</v>
      </c>
      <c r="AB30" s="31" t="s">
        <v>138</v>
      </c>
      <c r="AC30" s="32" t="s">
        <v>139</v>
      </c>
      <c r="AD30" s="23"/>
      <c r="AE30" s="24"/>
      <c r="AF30" s="22">
        <f t="shared" si="4"/>
        <v>0</v>
      </c>
      <c r="AG30" s="24"/>
      <c r="AH30" s="22">
        <f t="shared" si="5"/>
        <v>0</v>
      </c>
      <c r="AI30" s="29">
        <v>22</v>
      </c>
      <c r="AJ30" s="30" t="s">
        <v>140</v>
      </c>
      <c r="AK30" s="31" t="s">
        <v>141</v>
      </c>
      <c r="AL30" s="32" t="s">
        <v>136</v>
      </c>
      <c r="AM30" s="23"/>
      <c r="AN30" s="24"/>
      <c r="AO30" s="22">
        <f t="shared" si="6"/>
        <v>0</v>
      </c>
      <c r="AP30" s="24"/>
      <c r="AQ30" s="22">
        <f t="shared" si="7"/>
        <v>0</v>
      </c>
      <c r="AR30" s="25"/>
      <c r="AS30" s="29">
        <v>57</v>
      </c>
      <c r="AT30" s="30" t="s">
        <v>137</v>
      </c>
      <c r="AU30" s="31" t="s">
        <v>138</v>
      </c>
      <c r="AV30" s="32" t="s">
        <v>139</v>
      </c>
      <c r="AW30" s="23"/>
      <c r="AX30" s="24"/>
      <c r="AY30" s="22">
        <f t="shared" si="8"/>
        <v>0</v>
      </c>
      <c r="AZ30" s="24"/>
      <c r="BA30" s="22">
        <f t="shared" si="9"/>
        <v>0</v>
      </c>
    </row>
    <row r="31" spans="1:53" ht="16.5" customHeight="1">
      <c r="A31" s="17">
        <v>23</v>
      </c>
      <c r="B31" s="18" t="s">
        <v>144</v>
      </c>
      <c r="C31" s="19" t="s">
        <v>39</v>
      </c>
      <c r="D31" s="20" t="s">
        <v>136</v>
      </c>
      <c r="E31" s="21"/>
      <c r="F31" s="22"/>
      <c r="G31" s="22">
        <f t="shared" si="10"/>
        <v>0</v>
      </c>
      <c r="H31" s="22">
        <f t="shared" si="10"/>
        <v>0</v>
      </c>
      <c r="I31" s="17">
        <v>58</v>
      </c>
      <c r="J31" s="18" t="s">
        <v>142</v>
      </c>
      <c r="K31" s="19" t="s">
        <v>143</v>
      </c>
      <c r="L31" s="20" t="s">
        <v>139</v>
      </c>
      <c r="M31" s="21"/>
      <c r="N31" s="22"/>
      <c r="O31" s="22">
        <f t="shared" si="0"/>
        <v>0</v>
      </c>
      <c r="P31" s="29">
        <v>23</v>
      </c>
      <c r="Q31" s="30" t="s">
        <v>144</v>
      </c>
      <c r="R31" s="31" t="s">
        <v>39</v>
      </c>
      <c r="S31" s="32" t="s">
        <v>136</v>
      </c>
      <c r="T31" s="23"/>
      <c r="U31" s="24"/>
      <c r="V31" s="22">
        <f t="shared" si="2"/>
        <v>0</v>
      </c>
      <c r="W31" s="24"/>
      <c r="X31" s="22">
        <f t="shared" si="3"/>
        <v>0</v>
      </c>
      <c r="Y31" s="25"/>
      <c r="Z31" s="29">
        <v>58</v>
      </c>
      <c r="AA31" s="30" t="s">
        <v>142</v>
      </c>
      <c r="AB31" s="31" t="s">
        <v>143</v>
      </c>
      <c r="AC31" s="32" t="s">
        <v>139</v>
      </c>
      <c r="AD31" s="23"/>
      <c r="AE31" s="24"/>
      <c r="AF31" s="22">
        <f t="shared" si="4"/>
        <v>0</v>
      </c>
      <c r="AG31" s="24"/>
      <c r="AH31" s="22">
        <f t="shared" si="5"/>
        <v>0</v>
      </c>
      <c r="AI31" s="29">
        <v>23</v>
      </c>
      <c r="AJ31" s="30" t="s">
        <v>144</v>
      </c>
      <c r="AK31" s="31" t="s">
        <v>39</v>
      </c>
      <c r="AL31" s="32" t="s">
        <v>136</v>
      </c>
      <c r="AM31" s="23"/>
      <c r="AN31" s="24"/>
      <c r="AO31" s="22">
        <f t="shared" si="6"/>
        <v>0</v>
      </c>
      <c r="AP31" s="24"/>
      <c r="AQ31" s="22">
        <f t="shared" si="7"/>
        <v>0</v>
      </c>
      <c r="AR31" s="25"/>
      <c r="AS31" s="29">
        <v>58</v>
      </c>
      <c r="AT31" s="30" t="s">
        <v>142</v>
      </c>
      <c r="AU31" s="31" t="s">
        <v>143</v>
      </c>
      <c r="AV31" s="32" t="s">
        <v>139</v>
      </c>
      <c r="AW31" s="23"/>
      <c r="AX31" s="24"/>
      <c r="AY31" s="22">
        <f t="shared" si="8"/>
        <v>0</v>
      </c>
      <c r="AZ31" s="24"/>
      <c r="BA31" s="22">
        <f t="shared" si="9"/>
        <v>0</v>
      </c>
    </row>
    <row r="32" spans="1:53" ht="16.5" customHeight="1">
      <c r="A32" s="17">
        <v>24</v>
      </c>
      <c r="B32" s="18" t="s">
        <v>148</v>
      </c>
      <c r="C32" s="19" t="s">
        <v>149</v>
      </c>
      <c r="D32" s="20" t="s">
        <v>150</v>
      </c>
      <c r="E32" s="21"/>
      <c r="F32" s="22"/>
      <c r="G32" s="22">
        <f t="shared" si="10"/>
        <v>0</v>
      </c>
      <c r="H32" s="22">
        <f t="shared" si="10"/>
        <v>0</v>
      </c>
      <c r="I32" s="17">
        <v>59</v>
      </c>
      <c r="J32" s="18" t="s">
        <v>145</v>
      </c>
      <c r="K32" s="19" t="s">
        <v>146</v>
      </c>
      <c r="L32" s="20" t="s">
        <v>147</v>
      </c>
      <c r="M32" s="21"/>
      <c r="N32" s="22"/>
      <c r="O32" s="22">
        <f t="shared" si="0"/>
        <v>0</v>
      </c>
      <c r="P32" s="29">
        <v>24</v>
      </c>
      <c r="Q32" s="30" t="s">
        <v>148</v>
      </c>
      <c r="R32" s="31" t="s">
        <v>149</v>
      </c>
      <c r="S32" s="32" t="s">
        <v>150</v>
      </c>
      <c r="T32" s="23"/>
      <c r="U32" s="24"/>
      <c r="V32" s="22">
        <f t="shared" si="2"/>
        <v>0</v>
      </c>
      <c r="W32" s="24"/>
      <c r="X32" s="22">
        <f t="shared" si="3"/>
        <v>0</v>
      </c>
      <c r="Y32" s="25"/>
      <c r="Z32" s="29">
        <v>59</v>
      </c>
      <c r="AA32" s="30" t="s">
        <v>145</v>
      </c>
      <c r="AB32" s="31" t="s">
        <v>146</v>
      </c>
      <c r="AC32" s="32" t="s">
        <v>147</v>
      </c>
      <c r="AD32" s="23"/>
      <c r="AE32" s="24"/>
      <c r="AF32" s="22">
        <f t="shared" si="4"/>
        <v>0</v>
      </c>
      <c r="AG32" s="24"/>
      <c r="AH32" s="22">
        <f t="shared" si="5"/>
        <v>0</v>
      </c>
      <c r="AI32" s="29">
        <v>24</v>
      </c>
      <c r="AJ32" s="30" t="s">
        <v>148</v>
      </c>
      <c r="AK32" s="31" t="s">
        <v>149</v>
      </c>
      <c r="AL32" s="32" t="s">
        <v>150</v>
      </c>
      <c r="AM32" s="23"/>
      <c r="AN32" s="24"/>
      <c r="AO32" s="22">
        <f t="shared" si="6"/>
        <v>0</v>
      </c>
      <c r="AP32" s="24"/>
      <c r="AQ32" s="22">
        <f t="shared" si="7"/>
        <v>0</v>
      </c>
      <c r="AR32" s="25"/>
      <c r="AS32" s="29">
        <v>59</v>
      </c>
      <c r="AT32" s="30" t="s">
        <v>145</v>
      </c>
      <c r="AU32" s="31" t="s">
        <v>146</v>
      </c>
      <c r="AV32" s="32" t="s">
        <v>147</v>
      </c>
      <c r="AW32" s="23"/>
      <c r="AX32" s="24"/>
      <c r="AY32" s="22">
        <f t="shared" si="8"/>
        <v>0</v>
      </c>
      <c r="AZ32" s="24"/>
      <c r="BA32" s="22">
        <f t="shared" si="9"/>
        <v>0</v>
      </c>
    </row>
    <row r="33" spans="1:53" ht="16.5" customHeight="1">
      <c r="A33" s="17">
        <v>25</v>
      </c>
      <c r="B33" s="18" t="s">
        <v>154</v>
      </c>
      <c r="C33" s="19" t="s">
        <v>39</v>
      </c>
      <c r="D33" s="20" t="s">
        <v>155</v>
      </c>
      <c r="E33" s="21"/>
      <c r="F33" s="22"/>
      <c r="G33" s="22">
        <f t="shared" si="10"/>
        <v>0</v>
      </c>
      <c r="H33" s="22">
        <f t="shared" si="10"/>
        <v>0</v>
      </c>
      <c r="I33" s="17">
        <v>60</v>
      </c>
      <c r="J33" s="18" t="s">
        <v>151</v>
      </c>
      <c r="K33" s="19" t="s">
        <v>152</v>
      </c>
      <c r="L33" s="20" t="s">
        <v>153</v>
      </c>
      <c r="M33" s="21"/>
      <c r="N33" s="22"/>
      <c r="O33" s="22">
        <f t="shared" si="0"/>
        <v>0</v>
      </c>
      <c r="P33" s="29">
        <v>25</v>
      </c>
      <c r="Q33" s="30" t="s">
        <v>154</v>
      </c>
      <c r="R33" s="31" t="s">
        <v>39</v>
      </c>
      <c r="S33" s="32" t="s">
        <v>155</v>
      </c>
      <c r="T33" s="23"/>
      <c r="U33" s="24"/>
      <c r="V33" s="22">
        <f t="shared" si="2"/>
        <v>0</v>
      </c>
      <c r="W33" s="24"/>
      <c r="X33" s="22">
        <f t="shared" si="3"/>
        <v>0</v>
      </c>
      <c r="Y33" s="25"/>
      <c r="Z33" s="29">
        <v>60</v>
      </c>
      <c r="AA33" s="30" t="s">
        <v>151</v>
      </c>
      <c r="AB33" s="31" t="s">
        <v>152</v>
      </c>
      <c r="AC33" s="32" t="s">
        <v>153</v>
      </c>
      <c r="AD33" s="23"/>
      <c r="AE33" s="24"/>
      <c r="AF33" s="22">
        <f t="shared" si="4"/>
        <v>0</v>
      </c>
      <c r="AG33" s="24"/>
      <c r="AH33" s="22">
        <f t="shared" si="5"/>
        <v>0</v>
      </c>
      <c r="AI33" s="29">
        <v>25</v>
      </c>
      <c r="AJ33" s="30" t="s">
        <v>154</v>
      </c>
      <c r="AK33" s="31" t="s">
        <v>39</v>
      </c>
      <c r="AL33" s="32" t="s">
        <v>155</v>
      </c>
      <c r="AM33" s="23"/>
      <c r="AN33" s="24"/>
      <c r="AO33" s="22">
        <f t="shared" si="6"/>
        <v>0</v>
      </c>
      <c r="AP33" s="24"/>
      <c r="AQ33" s="22">
        <f t="shared" si="7"/>
        <v>0</v>
      </c>
      <c r="AR33" s="25"/>
      <c r="AS33" s="29">
        <v>60</v>
      </c>
      <c r="AT33" s="30" t="s">
        <v>151</v>
      </c>
      <c r="AU33" s="31" t="s">
        <v>152</v>
      </c>
      <c r="AV33" s="32" t="s">
        <v>153</v>
      </c>
      <c r="AW33" s="23"/>
      <c r="AX33" s="24"/>
      <c r="AY33" s="22">
        <f t="shared" si="8"/>
        <v>0</v>
      </c>
      <c r="AZ33" s="24"/>
      <c r="BA33" s="22">
        <f t="shared" si="9"/>
        <v>0</v>
      </c>
    </row>
    <row r="34" spans="1:53" ht="16.5" customHeight="1">
      <c r="A34" s="17">
        <v>26</v>
      </c>
      <c r="B34" s="18" t="s">
        <v>158</v>
      </c>
      <c r="C34" s="19" t="s">
        <v>159</v>
      </c>
      <c r="D34" s="20" t="s">
        <v>160</v>
      </c>
      <c r="E34" s="21"/>
      <c r="F34" s="22"/>
      <c r="G34" s="22">
        <f t="shared" si="10"/>
        <v>0</v>
      </c>
      <c r="H34" s="22">
        <f t="shared" si="10"/>
        <v>0</v>
      </c>
      <c r="I34" s="17">
        <v>61</v>
      </c>
      <c r="J34" s="18" t="s">
        <v>156</v>
      </c>
      <c r="K34" s="19" t="s">
        <v>157</v>
      </c>
      <c r="L34" s="20" t="s">
        <v>153</v>
      </c>
      <c r="M34" s="21"/>
      <c r="N34" s="22"/>
      <c r="O34" s="22">
        <f t="shared" si="0"/>
        <v>0</v>
      </c>
      <c r="P34" s="29">
        <v>26</v>
      </c>
      <c r="Q34" s="30" t="s">
        <v>158</v>
      </c>
      <c r="R34" s="31" t="s">
        <v>159</v>
      </c>
      <c r="S34" s="32" t="s">
        <v>160</v>
      </c>
      <c r="T34" s="23"/>
      <c r="U34" s="24"/>
      <c r="V34" s="22">
        <f t="shared" si="2"/>
        <v>0</v>
      </c>
      <c r="W34" s="24"/>
      <c r="X34" s="22">
        <f t="shared" si="3"/>
        <v>0</v>
      </c>
      <c r="Y34" s="25"/>
      <c r="Z34" s="29">
        <v>61</v>
      </c>
      <c r="AA34" s="30" t="s">
        <v>156</v>
      </c>
      <c r="AB34" s="31" t="s">
        <v>157</v>
      </c>
      <c r="AC34" s="32" t="s">
        <v>153</v>
      </c>
      <c r="AD34" s="23"/>
      <c r="AE34" s="24"/>
      <c r="AF34" s="22">
        <f t="shared" si="4"/>
        <v>0</v>
      </c>
      <c r="AG34" s="24"/>
      <c r="AH34" s="22">
        <f t="shared" si="5"/>
        <v>0</v>
      </c>
      <c r="AI34" s="29">
        <v>26</v>
      </c>
      <c r="AJ34" s="30" t="s">
        <v>158</v>
      </c>
      <c r="AK34" s="31" t="s">
        <v>159</v>
      </c>
      <c r="AL34" s="32" t="s">
        <v>160</v>
      </c>
      <c r="AM34" s="23"/>
      <c r="AN34" s="24"/>
      <c r="AO34" s="22">
        <f t="shared" si="6"/>
        <v>0</v>
      </c>
      <c r="AP34" s="24"/>
      <c r="AQ34" s="22">
        <f t="shared" si="7"/>
        <v>0</v>
      </c>
      <c r="AR34" s="25"/>
      <c r="AS34" s="29">
        <v>61</v>
      </c>
      <c r="AT34" s="30" t="s">
        <v>156</v>
      </c>
      <c r="AU34" s="31" t="s">
        <v>157</v>
      </c>
      <c r="AV34" s="32" t="s">
        <v>153</v>
      </c>
      <c r="AW34" s="23"/>
      <c r="AX34" s="24"/>
      <c r="AY34" s="22">
        <f t="shared" si="8"/>
        <v>0</v>
      </c>
      <c r="AZ34" s="24"/>
      <c r="BA34" s="22">
        <f t="shared" si="9"/>
        <v>0</v>
      </c>
    </row>
    <row r="35" spans="1:53" ht="16.5" customHeight="1">
      <c r="A35" s="17">
        <v>27</v>
      </c>
      <c r="B35" s="18" t="s">
        <v>163</v>
      </c>
      <c r="C35" s="19" t="s">
        <v>164</v>
      </c>
      <c r="D35" s="20" t="s">
        <v>165</v>
      </c>
      <c r="E35" s="21"/>
      <c r="F35" s="22"/>
      <c r="G35" s="22">
        <f t="shared" si="10"/>
        <v>0</v>
      </c>
      <c r="H35" s="22">
        <f>ROUND((F35*2+G35)/3,0)</f>
        <v>0</v>
      </c>
      <c r="I35" s="17">
        <v>62</v>
      </c>
      <c r="J35" s="18" t="s">
        <v>161</v>
      </c>
      <c r="K35" s="19" t="s">
        <v>100</v>
      </c>
      <c r="L35" s="20" t="s">
        <v>162</v>
      </c>
      <c r="M35" s="21"/>
      <c r="N35" s="22"/>
      <c r="O35" s="22">
        <f t="shared" si="0"/>
        <v>0</v>
      </c>
      <c r="P35" s="29">
        <v>27</v>
      </c>
      <c r="Q35" s="30" t="s">
        <v>163</v>
      </c>
      <c r="R35" s="31" t="s">
        <v>164</v>
      </c>
      <c r="S35" s="32" t="s">
        <v>165</v>
      </c>
      <c r="T35" s="23"/>
      <c r="U35" s="24"/>
      <c r="V35" s="22">
        <f>ROUND((T35*2+U35)/3,0)</f>
        <v>0</v>
      </c>
      <c r="W35" s="24"/>
      <c r="X35" s="22">
        <f>ROUND((V35+W35*2)/3,0)</f>
        <v>0</v>
      </c>
      <c r="Y35" s="25"/>
      <c r="Z35" s="29">
        <v>62</v>
      </c>
      <c r="AA35" s="30" t="s">
        <v>161</v>
      </c>
      <c r="AB35" s="31" t="s">
        <v>100</v>
      </c>
      <c r="AC35" s="32" t="s">
        <v>162</v>
      </c>
      <c r="AD35" s="23"/>
      <c r="AE35" s="24"/>
      <c r="AF35" s="22">
        <f>ROUND((AD35*2+AE35)/3,0)</f>
        <v>0</v>
      </c>
      <c r="AG35" s="24"/>
      <c r="AH35" s="22">
        <f>ROUND((AF35+AG35*2)/3,0)</f>
        <v>0</v>
      </c>
      <c r="AI35" s="29">
        <v>27</v>
      </c>
      <c r="AJ35" s="30" t="s">
        <v>163</v>
      </c>
      <c r="AK35" s="31" t="s">
        <v>164</v>
      </c>
      <c r="AL35" s="32" t="s">
        <v>165</v>
      </c>
      <c r="AM35" s="23"/>
      <c r="AN35" s="24"/>
      <c r="AO35" s="22">
        <f>ROUND((AM35*2+AN35)/3,0)</f>
        <v>0</v>
      </c>
      <c r="AP35" s="24"/>
      <c r="AQ35" s="22">
        <f>ROUND((AO35+AP35*4)/5,0)</f>
        <v>0</v>
      </c>
      <c r="AR35" s="25"/>
      <c r="AS35" s="29">
        <v>62</v>
      </c>
      <c r="AT35" s="30" t="s">
        <v>161</v>
      </c>
      <c r="AU35" s="31" t="s">
        <v>100</v>
      </c>
      <c r="AV35" s="32" t="s">
        <v>162</v>
      </c>
      <c r="AW35" s="23"/>
      <c r="AX35" s="24"/>
      <c r="AY35" s="22">
        <f>ROUND((AW35*2+AX35)/3,0)</f>
        <v>0</v>
      </c>
      <c r="AZ35" s="24"/>
      <c r="BA35" s="22">
        <f>ROUND((AY35+AZ35*4)/5,0)</f>
        <v>0</v>
      </c>
    </row>
    <row r="36" spans="1:53" ht="16.5" customHeight="1">
      <c r="A36" s="17">
        <v>28</v>
      </c>
      <c r="B36" s="18" t="s">
        <v>168</v>
      </c>
      <c r="C36" s="19" t="s">
        <v>169</v>
      </c>
      <c r="D36" s="20" t="s">
        <v>170</v>
      </c>
      <c r="E36" s="21"/>
      <c r="F36" s="22"/>
      <c r="G36" s="22">
        <f t="shared" si="10"/>
        <v>0</v>
      </c>
      <c r="H36" s="22">
        <f>ROUND((F36*2+G36)/3,0)</f>
        <v>0</v>
      </c>
      <c r="I36" s="17">
        <v>63</v>
      </c>
      <c r="J36" s="18" t="s">
        <v>166</v>
      </c>
      <c r="K36" s="19" t="s">
        <v>167</v>
      </c>
      <c r="L36" s="20" t="s">
        <v>162</v>
      </c>
      <c r="M36" s="21"/>
      <c r="N36" s="22"/>
      <c r="O36" s="22">
        <f t="shared" si="0"/>
        <v>0</v>
      </c>
      <c r="P36" s="29">
        <v>28</v>
      </c>
      <c r="Q36" s="30" t="s">
        <v>168</v>
      </c>
      <c r="R36" s="31" t="s">
        <v>169</v>
      </c>
      <c r="S36" s="32" t="s">
        <v>170</v>
      </c>
      <c r="T36" s="23"/>
      <c r="U36" s="24"/>
      <c r="V36" s="22">
        <f>ROUND((T36*2+U36)/3,0)</f>
        <v>0</v>
      </c>
      <c r="W36" s="24"/>
      <c r="X36" s="22">
        <f>ROUND((V36+W36*2)/3,0)</f>
        <v>0</v>
      </c>
      <c r="Y36" s="25"/>
      <c r="Z36" s="29">
        <v>63</v>
      </c>
      <c r="AA36" s="30" t="s">
        <v>166</v>
      </c>
      <c r="AB36" s="31" t="s">
        <v>167</v>
      </c>
      <c r="AC36" s="32" t="s">
        <v>162</v>
      </c>
      <c r="AD36" s="23"/>
      <c r="AE36" s="24"/>
      <c r="AF36" s="22">
        <f>ROUND((AD36*2+AE36)/3,0)</f>
        <v>0</v>
      </c>
      <c r="AG36" s="24"/>
      <c r="AH36" s="22">
        <f>ROUND((AF36+AG36*2)/3,0)</f>
        <v>0</v>
      </c>
      <c r="AI36" s="29">
        <v>28</v>
      </c>
      <c r="AJ36" s="30" t="s">
        <v>168</v>
      </c>
      <c r="AK36" s="31" t="s">
        <v>169</v>
      </c>
      <c r="AL36" s="32" t="s">
        <v>170</v>
      </c>
      <c r="AM36" s="23"/>
      <c r="AN36" s="24"/>
      <c r="AO36" s="22">
        <f>ROUND((AM36*2+AN36)/3,0)</f>
        <v>0</v>
      </c>
      <c r="AP36" s="24"/>
      <c r="AQ36" s="22">
        <f>ROUND((AO36+AP36*4)/5,0)</f>
        <v>0</v>
      </c>
      <c r="AR36" s="25"/>
      <c r="AS36" s="29">
        <v>63</v>
      </c>
      <c r="AT36" s="30" t="s">
        <v>166</v>
      </c>
      <c r="AU36" s="31" t="s">
        <v>167</v>
      </c>
      <c r="AV36" s="32" t="s">
        <v>162</v>
      </c>
      <c r="AW36" s="23"/>
      <c r="AX36" s="24"/>
      <c r="AY36" s="22">
        <f>ROUND((AW36*2+AX36)/3,0)</f>
        <v>0</v>
      </c>
      <c r="AZ36" s="24"/>
      <c r="BA36" s="22">
        <f>ROUND((AY36+AZ36*4)/5,0)</f>
        <v>0</v>
      </c>
    </row>
    <row r="37" spans="1:53" ht="16.5" customHeight="1">
      <c r="A37" s="17">
        <v>29</v>
      </c>
      <c r="B37" s="18" t="s">
        <v>1165</v>
      </c>
      <c r="C37" s="19" t="s">
        <v>172</v>
      </c>
      <c r="D37" s="20" t="s">
        <v>173</v>
      </c>
      <c r="E37" s="21"/>
      <c r="F37" s="22"/>
      <c r="G37" s="22">
        <f t="shared" si="10"/>
        <v>0</v>
      </c>
      <c r="H37" s="22">
        <f t="shared" si="10"/>
        <v>0</v>
      </c>
      <c r="I37" s="17">
        <v>64</v>
      </c>
      <c r="J37" s="18" t="s">
        <v>171</v>
      </c>
      <c r="K37" s="19" t="s">
        <v>39</v>
      </c>
      <c r="L37" s="20" t="s">
        <v>162</v>
      </c>
      <c r="M37" s="21"/>
      <c r="N37" s="22"/>
      <c r="O37" s="22">
        <f t="shared" si="0"/>
        <v>0</v>
      </c>
      <c r="P37" s="29">
        <v>29</v>
      </c>
      <c r="Q37" s="30" t="s">
        <v>1165</v>
      </c>
      <c r="R37" s="31" t="s">
        <v>172</v>
      </c>
      <c r="S37" s="32" t="s">
        <v>173</v>
      </c>
      <c r="T37" s="23"/>
      <c r="U37" s="24"/>
      <c r="V37" s="22">
        <f>ROUND((T37*2+U37)/3,0)</f>
        <v>0</v>
      </c>
      <c r="W37" s="24"/>
      <c r="X37" s="22">
        <f>ROUND((V37+W37*2)/3,0)</f>
        <v>0</v>
      </c>
      <c r="Y37" s="25"/>
      <c r="Z37" s="29">
        <v>64</v>
      </c>
      <c r="AA37" s="30" t="s">
        <v>171</v>
      </c>
      <c r="AB37" s="31" t="s">
        <v>39</v>
      </c>
      <c r="AC37" s="32" t="s">
        <v>162</v>
      </c>
      <c r="AD37" s="23"/>
      <c r="AE37" s="24"/>
      <c r="AF37" s="22">
        <f>ROUND((AD37*2+AE37)/3,0)</f>
        <v>0</v>
      </c>
      <c r="AG37" s="24"/>
      <c r="AH37" s="22">
        <f>ROUND((AF37+AG37*2)/3,0)</f>
        <v>0</v>
      </c>
      <c r="AI37" s="29">
        <v>29</v>
      </c>
      <c r="AJ37" s="30" t="s">
        <v>1165</v>
      </c>
      <c r="AK37" s="31" t="s">
        <v>172</v>
      </c>
      <c r="AL37" s="32" t="s">
        <v>173</v>
      </c>
      <c r="AM37" s="23"/>
      <c r="AN37" s="24"/>
      <c r="AO37" s="22">
        <f>ROUND((AM37*2+AN37)/3,0)</f>
        <v>0</v>
      </c>
      <c r="AP37" s="24"/>
      <c r="AQ37" s="22">
        <f>ROUND((AO37+AP37*4)/5,0)</f>
        <v>0</v>
      </c>
      <c r="AR37" s="25"/>
      <c r="AS37" s="29">
        <v>64</v>
      </c>
      <c r="AT37" s="30" t="s">
        <v>171</v>
      </c>
      <c r="AU37" s="31" t="s">
        <v>39</v>
      </c>
      <c r="AV37" s="32" t="s">
        <v>162</v>
      </c>
      <c r="AW37" s="23"/>
      <c r="AX37" s="24"/>
      <c r="AY37" s="22">
        <f>ROUND((AW37*2+AX37)/3,0)</f>
        <v>0</v>
      </c>
      <c r="AZ37" s="24"/>
      <c r="BA37" s="22">
        <f>ROUND((AY37+AZ37*4)/5,0)</f>
        <v>0</v>
      </c>
    </row>
    <row r="38" spans="1:53" ht="16.5" customHeight="1">
      <c r="A38" s="17">
        <v>30</v>
      </c>
      <c r="B38" s="18" t="s">
        <v>176</v>
      </c>
      <c r="C38" s="19" t="s">
        <v>177</v>
      </c>
      <c r="D38" s="20" t="s">
        <v>173</v>
      </c>
      <c r="E38" s="21"/>
      <c r="F38" s="22"/>
      <c r="G38" s="22">
        <f t="shared" si="10"/>
        <v>0</v>
      </c>
      <c r="H38" s="22">
        <f t="shared" si="10"/>
        <v>0</v>
      </c>
      <c r="I38" s="17">
        <v>65</v>
      </c>
      <c r="J38" s="18" t="s">
        <v>174</v>
      </c>
      <c r="K38" s="19" t="s">
        <v>175</v>
      </c>
      <c r="L38" s="20" t="s">
        <v>162</v>
      </c>
      <c r="M38" s="21"/>
      <c r="N38" s="22"/>
      <c r="O38" s="22">
        <f t="shared" si="0"/>
        <v>0</v>
      </c>
      <c r="P38" s="29">
        <v>30</v>
      </c>
      <c r="Q38" s="30" t="s">
        <v>176</v>
      </c>
      <c r="R38" s="31" t="s">
        <v>177</v>
      </c>
      <c r="S38" s="32" t="s">
        <v>173</v>
      </c>
      <c r="T38" s="23"/>
      <c r="U38" s="24"/>
      <c r="V38" s="22">
        <f aca="true" t="shared" si="11" ref="V38:V43">ROUND((T38*2+U38)/3,0)</f>
        <v>0</v>
      </c>
      <c r="W38" s="24"/>
      <c r="X38" s="22">
        <f aca="true" t="shared" si="12" ref="X38:X43">ROUND((V38+W38*2)/3,0)</f>
        <v>0</v>
      </c>
      <c r="Y38" s="25"/>
      <c r="Z38" s="29">
        <v>65</v>
      </c>
      <c r="AA38" s="30" t="s">
        <v>174</v>
      </c>
      <c r="AB38" s="31" t="s">
        <v>175</v>
      </c>
      <c r="AC38" s="32" t="s">
        <v>162</v>
      </c>
      <c r="AD38" s="23"/>
      <c r="AE38" s="24"/>
      <c r="AF38" s="22">
        <f aca="true" t="shared" si="13" ref="AF38:AF43">ROUND((AD38*2+AE38)/3,0)</f>
        <v>0</v>
      </c>
      <c r="AG38" s="24"/>
      <c r="AH38" s="22">
        <f aca="true" t="shared" si="14" ref="AH38:AH43">ROUND((AF38+AG38*2)/3,0)</f>
        <v>0</v>
      </c>
      <c r="AI38" s="29">
        <v>30</v>
      </c>
      <c r="AJ38" s="30" t="s">
        <v>176</v>
      </c>
      <c r="AK38" s="31" t="s">
        <v>177</v>
      </c>
      <c r="AL38" s="32" t="s">
        <v>173</v>
      </c>
      <c r="AM38" s="23"/>
      <c r="AN38" s="24"/>
      <c r="AO38" s="22">
        <f aca="true" t="shared" si="15" ref="AO38:AO43">ROUND((AM38*2+AN38)/3,0)</f>
        <v>0</v>
      </c>
      <c r="AP38" s="24"/>
      <c r="AQ38" s="22">
        <f aca="true" t="shared" si="16" ref="AQ38:AQ43">ROUND((AO38+AP38*4)/5,0)</f>
        <v>0</v>
      </c>
      <c r="AR38" s="25"/>
      <c r="AS38" s="29">
        <v>65</v>
      </c>
      <c r="AT38" s="30" t="s">
        <v>174</v>
      </c>
      <c r="AU38" s="31" t="s">
        <v>175</v>
      </c>
      <c r="AV38" s="32" t="s">
        <v>162</v>
      </c>
      <c r="AW38" s="23"/>
      <c r="AX38" s="24"/>
      <c r="AY38" s="22">
        <f aca="true" t="shared" si="17" ref="AY38:AY43">ROUND((AW38*2+AX38)/3,0)</f>
        <v>0</v>
      </c>
      <c r="AZ38" s="24"/>
      <c r="BA38" s="22">
        <f aca="true" t="shared" si="18" ref="BA38:BA43">ROUND((AY38+AZ38*4)/5,0)</f>
        <v>0</v>
      </c>
    </row>
    <row r="39" spans="1:53" ht="16.5" customHeight="1">
      <c r="A39" s="17">
        <v>31</v>
      </c>
      <c r="B39" s="18" t="s">
        <v>181</v>
      </c>
      <c r="C39" s="19" t="s">
        <v>182</v>
      </c>
      <c r="D39" s="20" t="s">
        <v>183</v>
      </c>
      <c r="E39" s="21"/>
      <c r="F39" s="22"/>
      <c r="G39" s="22">
        <f t="shared" si="10"/>
        <v>0</v>
      </c>
      <c r="H39" s="22">
        <f t="shared" si="10"/>
        <v>0</v>
      </c>
      <c r="I39" s="17">
        <v>66</v>
      </c>
      <c r="J39" s="18" t="s">
        <v>178</v>
      </c>
      <c r="K39" s="19" t="s">
        <v>179</v>
      </c>
      <c r="L39" s="20" t="s">
        <v>180</v>
      </c>
      <c r="M39" s="21"/>
      <c r="N39" s="22"/>
      <c r="O39" s="22">
        <f t="shared" si="0"/>
        <v>0</v>
      </c>
      <c r="P39" s="29">
        <v>31</v>
      </c>
      <c r="Q39" s="30" t="s">
        <v>181</v>
      </c>
      <c r="R39" s="31" t="s">
        <v>182</v>
      </c>
      <c r="S39" s="32" t="s">
        <v>183</v>
      </c>
      <c r="T39" s="23"/>
      <c r="U39" s="24"/>
      <c r="V39" s="22">
        <f t="shared" si="11"/>
        <v>0</v>
      </c>
      <c r="W39" s="24"/>
      <c r="X39" s="22">
        <f t="shared" si="12"/>
        <v>0</v>
      </c>
      <c r="Y39" s="25"/>
      <c r="Z39" s="29">
        <v>66</v>
      </c>
      <c r="AA39" s="30" t="s">
        <v>178</v>
      </c>
      <c r="AB39" s="31" t="s">
        <v>179</v>
      </c>
      <c r="AC39" s="32" t="s">
        <v>180</v>
      </c>
      <c r="AD39" s="23"/>
      <c r="AE39" s="24"/>
      <c r="AF39" s="22">
        <f t="shared" si="13"/>
        <v>0</v>
      </c>
      <c r="AG39" s="24"/>
      <c r="AH39" s="22">
        <f t="shared" si="14"/>
        <v>0</v>
      </c>
      <c r="AI39" s="29">
        <v>31</v>
      </c>
      <c r="AJ39" s="30" t="s">
        <v>181</v>
      </c>
      <c r="AK39" s="31" t="s">
        <v>182</v>
      </c>
      <c r="AL39" s="32" t="s">
        <v>183</v>
      </c>
      <c r="AM39" s="23"/>
      <c r="AN39" s="24"/>
      <c r="AO39" s="22">
        <f t="shared" si="15"/>
        <v>0</v>
      </c>
      <c r="AP39" s="24"/>
      <c r="AQ39" s="22">
        <f t="shared" si="16"/>
        <v>0</v>
      </c>
      <c r="AR39" s="25"/>
      <c r="AS39" s="29">
        <v>66</v>
      </c>
      <c r="AT39" s="30" t="s">
        <v>178</v>
      </c>
      <c r="AU39" s="31" t="s">
        <v>179</v>
      </c>
      <c r="AV39" s="32" t="s">
        <v>180</v>
      </c>
      <c r="AW39" s="23"/>
      <c r="AX39" s="24"/>
      <c r="AY39" s="22">
        <f t="shared" si="17"/>
        <v>0</v>
      </c>
      <c r="AZ39" s="24"/>
      <c r="BA39" s="22">
        <f t="shared" si="18"/>
        <v>0</v>
      </c>
    </row>
    <row r="40" spans="1:53" ht="16.5" customHeight="1">
      <c r="A40" s="17">
        <v>32</v>
      </c>
      <c r="B40" s="18" t="s">
        <v>187</v>
      </c>
      <c r="C40" s="19" t="s">
        <v>188</v>
      </c>
      <c r="D40" s="20" t="s">
        <v>189</v>
      </c>
      <c r="E40" s="21"/>
      <c r="F40" s="22"/>
      <c r="G40" s="22">
        <f t="shared" si="10"/>
        <v>0</v>
      </c>
      <c r="H40" s="22">
        <f t="shared" si="10"/>
        <v>0</v>
      </c>
      <c r="I40" s="17">
        <v>67</v>
      </c>
      <c r="J40" s="18" t="s">
        <v>184</v>
      </c>
      <c r="K40" s="19" t="s">
        <v>185</v>
      </c>
      <c r="L40" s="20" t="s">
        <v>186</v>
      </c>
      <c r="M40" s="21"/>
      <c r="N40" s="22"/>
      <c r="O40" s="22">
        <f t="shared" si="0"/>
        <v>0</v>
      </c>
      <c r="P40" s="29">
        <v>32</v>
      </c>
      <c r="Q40" s="30" t="s">
        <v>187</v>
      </c>
      <c r="R40" s="31" t="s">
        <v>188</v>
      </c>
      <c r="S40" s="32" t="s">
        <v>189</v>
      </c>
      <c r="T40" s="23"/>
      <c r="U40" s="24"/>
      <c r="V40" s="22">
        <f t="shared" si="11"/>
        <v>0</v>
      </c>
      <c r="W40" s="24"/>
      <c r="X40" s="22">
        <f t="shared" si="12"/>
        <v>0</v>
      </c>
      <c r="Y40" s="25"/>
      <c r="Z40" s="29">
        <v>67</v>
      </c>
      <c r="AA40" s="30" t="s">
        <v>184</v>
      </c>
      <c r="AB40" s="31" t="s">
        <v>185</v>
      </c>
      <c r="AC40" s="32" t="s">
        <v>186</v>
      </c>
      <c r="AD40" s="23"/>
      <c r="AE40" s="24"/>
      <c r="AF40" s="22">
        <f t="shared" si="13"/>
        <v>0</v>
      </c>
      <c r="AG40" s="24"/>
      <c r="AH40" s="22">
        <f t="shared" si="14"/>
        <v>0</v>
      </c>
      <c r="AI40" s="29">
        <v>32</v>
      </c>
      <c r="AJ40" s="30" t="s">
        <v>187</v>
      </c>
      <c r="AK40" s="31" t="s">
        <v>188</v>
      </c>
      <c r="AL40" s="32" t="s">
        <v>189</v>
      </c>
      <c r="AM40" s="23"/>
      <c r="AN40" s="24"/>
      <c r="AO40" s="22">
        <f t="shared" si="15"/>
        <v>0</v>
      </c>
      <c r="AP40" s="24"/>
      <c r="AQ40" s="22">
        <f t="shared" si="16"/>
        <v>0</v>
      </c>
      <c r="AR40" s="25"/>
      <c r="AS40" s="29">
        <v>67</v>
      </c>
      <c r="AT40" s="30" t="s">
        <v>184</v>
      </c>
      <c r="AU40" s="31" t="s">
        <v>185</v>
      </c>
      <c r="AV40" s="32" t="s">
        <v>186</v>
      </c>
      <c r="AW40" s="23"/>
      <c r="AX40" s="24"/>
      <c r="AY40" s="22">
        <f t="shared" si="17"/>
        <v>0</v>
      </c>
      <c r="AZ40" s="24"/>
      <c r="BA40" s="22">
        <f t="shared" si="18"/>
        <v>0</v>
      </c>
    </row>
    <row r="41" spans="1:53" ht="16.5" customHeight="1">
      <c r="A41" s="17">
        <v>33</v>
      </c>
      <c r="B41" s="18" t="s">
        <v>14</v>
      </c>
      <c r="C41" s="19" t="s">
        <v>15</v>
      </c>
      <c r="D41" s="20" t="s">
        <v>16</v>
      </c>
      <c r="E41" s="21"/>
      <c r="F41" s="22"/>
      <c r="G41" s="22">
        <f aca="true" t="shared" si="19" ref="G41:H43">ROUND((E41*2+F41)/3,0)</f>
        <v>0</v>
      </c>
      <c r="H41" s="22">
        <f t="shared" si="19"/>
        <v>0</v>
      </c>
      <c r="I41" s="17">
        <v>68</v>
      </c>
      <c r="J41" s="18" t="s">
        <v>190</v>
      </c>
      <c r="K41" s="19" t="s">
        <v>191</v>
      </c>
      <c r="L41" s="20" t="s">
        <v>192</v>
      </c>
      <c r="M41" s="21"/>
      <c r="N41" s="22"/>
      <c r="O41" s="22">
        <f t="shared" si="0"/>
        <v>0</v>
      </c>
      <c r="P41" s="29">
        <v>33</v>
      </c>
      <c r="Q41" s="30" t="s">
        <v>14</v>
      </c>
      <c r="R41" s="31" t="s">
        <v>15</v>
      </c>
      <c r="S41" s="32" t="s">
        <v>16</v>
      </c>
      <c r="T41" s="23"/>
      <c r="U41" s="24"/>
      <c r="V41" s="22">
        <f t="shared" si="11"/>
        <v>0</v>
      </c>
      <c r="W41" s="24"/>
      <c r="X41" s="22">
        <f t="shared" si="12"/>
        <v>0</v>
      </c>
      <c r="Y41" s="25"/>
      <c r="Z41" s="29">
        <v>68</v>
      </c>
      <c r="AA41" s="30" t="s">
        <v>190</v>
      </c>
      <c r="AB41" s="31" t="s">
        <v>191</v>
      </c>
      <c r="AC41" s="32" t="s">
        <v>192</v>
      </c>
      <c r="AD41" s="23"/>
      <c r="AE41" s="24"/>
      <c r="AF41" s="22">
        <f t="shared" si="13"/>
        <v>0</v>
      </c>
      <c r="AG41" s="24"/>
      <c r="AH41" s="22">
        <f t="shared" si="14"/>
        <v>0</v>
      </c>
      <c r="AI41" s="29">
        <v>33</v>
      </c>
      <c r="AJ41" s="30" t="s">
        <v>14</v>
      </c>
      <c r="AK41" s="31" t="s">
        <v>15</v>
      </c>
      <c r="AL41" s="32" t="s">
        <v>16</v>
      </c>
      <c r="AM41" s="23"/>
      <c r="AN41" s="24"/>
      <c r="AO41" s="22">
        <f t="shared" si="15"/>
        <v>0</v>
      </c>
      <c r="AP41" s="24"/>
      <c r="AQ41" s="22">
        <f t="shared" si="16"/>
        <v>0</v>
      </c>
      <c r="AR41" s="25"/>
      <c r="AS41" s="29">
        <v>68</v>
      </c>
      <c r="AT41" s="30" t="s">
        <v>190</v>
      </c>
      <c r="AU41" s="31" t="s">
        <v>191</v>
      </c>
      <c r="AV41" s="32" t="s">
        <v>192</v>
      </c>
      <c r="AW41" s="23"/>
      <c r="AX41" s="24"/>
      <c r="AY41" s="22">
        <f t="shared" si="17"/>
        <v>0</v>
      </c>
      <c r="AZ41" s="24"/>
      <c r="BA41" s="22">
        <f t="shared" si="18"/>
        <v>0</v>
      </c>
    </row>
    <row r="42" spans="1:53" ht="16.5" customHeight="1">
      <c r="A42" s="17">
        <v>34</v>
      </c>
      <c r="B42" s="18" t="s">
        <v>1162</v>
      </c>
      <c r="C42" s="19" t="s">
        <v>1163</v>
      </c>
      <c r="D42" s="20" t="s">
        <v>586</v>
      </c>
      <c r="E42" s="21"/>
      <c r="F42" s="22"/>
      <c r="G42" s="22">
        <f t="shared" si="19"/>
        <v>0</v>
      </c>
      <c r="H42" s="22">
        <f t="shared" si="19"/>
        <v>0</v>
      </c>
      <c r="I42" s="17">
        <v>69</v>
      </c>
      <c r="J42" s="18" t="s">
        <v>998</v>
      </c>
      <c r="K42" s="19" t="s">
        <v>223</v>
      </c>
      <c r="L42" s="20" t="s">
        <v>999</v>
      </c>
      <c r="M42" s="21"/>
      <c r="N42" s="22"/>
      <c r="O42" s="22">
        <f t="shared" si="0"/>
        <v>0</v>
      </c>
      <c r="P42" s="29">
        <v>34</v>
      </c>
      <c r="Q42" s="30" t="s">
        <v>1162</v>
      </c>
      <c r="R42" s="31" t="s">
        <v>1163</v>
      </c>
      <c r="S42" s="32" t="s">
        <v>586</v>
      </c>
      <c r="T42" s="23"/>
      <c r="U42" s="24"/>
      <c r="V42" s="22">
        <f t="shared" si="11"/>
        <v>0</v>
      </c>
      <c r="W42" s="24"/>
      <c r="X42" s="22">
        <f t="shared" si="12"/>
        <v>0</v>
      </c>
      <c r="Y42" s="25"/>
      <c r="Z42" s="29">
        <v>69</v>
      </c>
      <c r="AA42" s="30" t="s">
        <v>998</v>
      </c>
      <c r="AB42" s="31" t="s">
        <v>223</v>
      </c>
      <c r="AC42" s="32" t="s">
        <v>999</v>
      </c>
      <c r="AD42" s="23"/>
      <c r="AE42" s="24"/>
      <c r="AF42" s="22">
        <f t="shared" si="13"/>
        <v>0</v>
      </c>
      <c r="AG42" s="24"/>
      <c r="AH42" s="22">
        <f t="shared" si="14"/>
        <v>0</v>
      </c>
      <c r="AI42" s="29">
        <v>34</v>
      </c>
      <c r="AJ42" s="30" t="s">
        <v>1162</v>
      </c>
      <c r="AK42" s="31" t="s">
        <v>1163</v>
      </c>
      <c r="AL42" s="32" t="s">
        <v>586</v>
      </c>
      <c r="AM42" s="23"/>
      <c r="AN42" s="24"/>
      <c r="AO42" s="22">
        <f t="shared" si="15"/>
        <v>0</v>
      </c>
      <c r="AP42" s="24"/>
      <c r="AQ42" s="22">
        <f t="shared" si="16"/>
        <v>0</v>
      </c>
      <c r="AR42" s="25"/>
      <c r="AS42" s="29">
        <v>69</v>
      </c>
      <c r="AT42" s="30" t="s">
        <v>998</v>
      </c>
      <c r="AU42" s="31" t="s">
        <v>223</v>
      </c>
      <c r="AV42" s="32" t="s">
        <v>999</v>
      </c>
      <c r="AW42" s="23"/>
      <c r="AX42" s="24"/>
      <c r="AY42" s="22">
        <f t="shared" si="17"/>
        <v>0</v>
      </c>
      <c r="AZ42" s="24"/>
      <c r="BA42" s="22">
        <f t="shared" si="18"/>
        <v>0</v>
      </c>
    </row>
    <row r="43" spans="1:53" ht="16.5" customHeight="1">
      <c r="A43" s="17">
        <v>35</v>
      </c>
      <c r="B43" s="18" t="s">
        <v>20</v>
      </c>
      <c r="C43" s="19" t="s">
        <v>21</v>
      </c>
      <c r="D43" s="20" t="s">
        <v>22</v>
      </c>
      <c r="E43" s="21"/>
      <c r="F43" s="22"/>
      <c r="G43" s="22">
        <f t="shared" si="19"/>
        <v>0</v>
      </c>
      <c r="H43" s="22">
        <f t="shared" si="19"/>
        <v>0</v>
      </c>
      <c r="I43" s="17">
        <v>70</v>
      </c>
      <c r="J43" s="18" t="s">
        <v>971</v>
      </c>
      <c r="K43" s="19" t="s">
        <v>972</v>
      </c>
      <c r="L43" s="20" t="s">
        <v>397</v>
      </c>
      <c r="M43" s="21"/>
      <c r="N43" s="22"/>
      <c r="O43" s="22">
        <f t="shared" si="0"/>
        <v>0</v>
      </c>
      <c r="P43" s="29">
        <v>35</v>
      </c>
      <c r="Q43" s="30" t="s">
        <v>20</v>
      </c>
      <c r="R43" s="31" t="s">
        <v>21</v>
      </c>
      <c r="S43" s="32" t="s">
        <v>22</v>
      </c>
      <c r="T43" s="23"/>
      <c r="U43" s="24"/>
      <c r="V43" s="22">
        <f t="shared" si="11"/>
        <v>0</v>
      </c>
      <c r="W43" s="24"/>
      <c r="X43" s="22">
        <f t="shared" si="12"/>
        <v>0</v>
      </c>
      <c r="Y43" s="25"/>
      <c r="Z43" s="29">
        <v>70</v>
      </c>
      <c r="AA43" s="30" t="s">
        <v>971</v>
      </c>
      <c r="AB43" s="31" t="s">
        <v>972</v>
      </c>
      <c r="AC43" s="32" t="s">
        <v>397</v>
      </c>
      <c r="AD43" s="23"/>
      <c r="AE43" s="24"/>
      <c r="AF43" s="22">
        <f t="shared" si="13"/>
        <v>0</v>
      </c>
      <c r="AG43" s="24"/>
      <c r="AH43" s="22">
        <f t="shared" si="14"/>
        <v>0</v>
      </c>
      <c r="AI43" s="29">
        <v>35</v>
      </c>
      <c r="AJ43" s="30" t="s">
        <v>20</v>
      </c>
      <c r="AK43" s="31" t="s">
        <v>21</v>
      </c>
      <c r="AL43" s="32" t="s">
        <v>22</v>
      </c>
      <c r="AM43" s="23"/>
      <c r="AN43" s="24"/>
      <c r="AO43" s="22">
        <f t="shared" si="15"/>
        <v>0</v>
      </c>
      <c r="AP43" s="24"/>
      <c r="AQ43" s="22">
        <f t="shared" si="16"/>
        <v>0</v>
      </c>
      <c r="AR43" s="25"/>
      <c r="AS43" s="29">
        <v>70</v>
      </c>
      <c r="AT43" s="30" t="s">
        <v>971</v>
      </c>
      <c r="AU43" s="31" t="s">
        <v>972</v>
      </c>
      <c r="AV43" s="32" t="s">
        <v>397</v>
      </c>
      <c r="AW43" s="23"/>
      <c r="AX43" s="24"/>
      <c r="AY43" s="22">
        <f t="shared" si="17"/>
        <v>0</v>
      </c>
      <c r="AZ43" s="24"/>
      <c r="BA43" s="22">
        <f t="shared" si="18"/>
        <v>0</v>
      </c>
    </row>
    <row r="44" spans="1:53" ht="15.75">
      <c r="A44" s="1"/>
      <c r="C44" s="2" t="s">
        <v>193</v>
      </c>
      <c r="D44" s="1"/>
      <c r="E44" s="1"/>
      <c r="F44" s="1"/>
      <c r="G44" s="1"/>
      <c r="H44" s="3"/>
      <c r="I44" s="1"/>
      <c r="K44" s="1"/>
      <c r="L44" s="1"/>
      <c r="M44" s="26" t="s">
        <v>194</v>
      </c>
      <c r="N44" s="1"/>
      <c r="O44" s="1"/>
      <c r="P44" s="1"/>
      <c r="Q44" s="1"/>
      <c r="R44" s="2" t="s">
        <v>193</v>
      </c>
      <c r="S44" s="1"/>
      <c r="T44" s="1"/>
      <c r="U44" s="1"/>
      <c r="V44" s="1"/>
      <c r="W44" s="1"/>
      <c r="X44" s="1"/>
      <c r="Y44" s="3"/>
      <c r="Z44" s="1"/>
      <c r="AA44" s="1"/>
      <c r="AB44" s="1"/>
      <c r="AC44" s="1"/>
      <c r="AD44" s="1"/>
      <c r="AE44" s="26" t="s">
        <v>194</v>
      </c>
      <c r="AF44" s="1"/>
      <c r="AG44" s="1"/>
      <c r="AH44" s="1"/>
      <c r="AI44" s="1"/>
      <c r="AJ44" s="1"/>
      <c r="AK44" s="2" t="s">
        <v>193</v>
      </c>
      <c r="AL44" s="1"/>
      <c r="AM44" s="1"/>
      <c r="AN44" s="1"/>
      <c r="AO44" s="1"/>
      <c r="AP44" s="1"/>
      <c r="AQ44" s="1"/>
      <c r="AR44" s="3"/>
      <c r="AS44" s="1"/>
      <c r="AT44" s="1"/>
      <c r="AU44" s="1"/>
      <c r="AV44" s="1"/>
      <c r="AW44" s="1"/>
      <c r="AX44" s="26" t="s">
        <v>194</v>
      </c>
      <c r="AY44" s="1"/>
      <c r="AZ44" s="1"/>
      <c r="BA44" s="1"/>
    </row>
    <row r="45" spans="1:53" ht="15.75">
      <c r="A45" s="27" t="s">
        <v>195</v>
      </c>
      <c r="C45" s="1"/>
      <c r="D45" s="1"/>
      <c r="M45" s="9" t="s">
        <v>196</v>
      </c>
      <c r="O45" s="1"/>
      <c r="P45" s="28" t="s">
        <v>197</v>
      </c>
      <c r="Q45" s="28"/>
      <c r="R45" s="28"/>
      <c r="S45" s="1"/>
      <c r="Y45" s="1"/>
      <c r="Z45" s="9" t="s">
        <v>196</v>
      </c>
      <c r="AA45" s="9"/>
      <c r="AE45" s="9" t="s">
        <v>198</v>
      </c>
      <c r="AH45" s="1"/>
      <c r="AI45" s="28" t="s">
        <v>197</v>
      </c>
      <c r="AJ45" s="28"/>
      <c r="AK45" s="28"/>
      <c r="AL45" s="1"/>
      <c r="AR45" s="1"/>
      <c r="AS45" s="9" t="s">
        <v>196</v>
      </c>
      <c r="AT45" s="9"/>
      <c r="AX45" s="9" t="s">
        <v>198</v>
      </c>
      <c r="BA45" s="1"/>
    </row>
    <row r="46" spans="1:53" ht="15.75">
      <c r="A46" s="1"/>
      <c r="C46" s="1"/>
      <c r="D46" s="1"/>
      <c r="F46" s="1"/>
      <c r="G46" s="1"/>
      <c r="H46" s="1"/>
      <c r="I46" s="1"/>
      <c r="K46" s="1"/>
      <c r="L46" s="1"/>
      <c r="M46" s="26" t="s">
        <v>199</v>
      </c>
      <c r="N46" s="1"/>
      <c r="O46" s="1"/>
      <c r="P46" s="28" t="s">
        <v>200</v>
      </c>
      <c r="Q46" s="28"/>
      <c r="S46" s="1"/>
      <c r="U46" s="1"/>
      <c r="V46" s="1"/>
      <c r="X46" s="1"/>
      <c r="Y46" s="1"/>
      <c r="Z46" s="26" t="s">
        <v>199</v>
      </c>
      <c r="AA46" s="26"/>
      <c r="AB46" s="1"/>
      <c r="AC46" s="1"/>
      <c r="AD46" s="1"/>
      <c r="AE46" s="26" t="s">
        <v>199</v>
      </c>
      <c r="AF46" s="1"/>
      <c r="AG46" s="1"/>
      <c r="AH46" s="1"/>
      <c r="AI46" s="28" t="s">
        <v>201</v>
      </c>
      <c r="AJ46" s="28"/>
      <c r="AL46" s="1"/>
      <c r="AN46" s="1"/>
      <c r="AO46" s="1"/>
      <c r="AQ46" s="1"/>
      <c r="AR46" s="1"/>
      <c r="AS46" s="26" t="s">
        <v>199</v>
      </c>
      <c r="AT46" s="26"/>
      <c r="AU46" s="1"/>
      <c r="AV46" s="1"/>
      <c r="AW46" s="1"/>
      <c r="AX46" s="26" t="s">
        <v>199</v>
      </c>
      <c r="AY46" s="1"/>
      <c r="AZ46" s="1"/>
      <c r="BA46" s="1"/>
    </row>
    <row r="47" spans="1:53" ht="15.75">
      <c r="A47" s="1"/>
      <c r="C47" s="1"/>
      <c r="D47" s="1"/>
      <c r="F47" s="1"/>
      <c r="G47" s="1"/>
      <c r="H47" s="1"/>
      <c r="I47" s="1"/>
      <c r="K47" s="1"/>
      <c r="L47" s="1"/>
      <c r="M47" s="8"/>
      <c r="N47" s="1"/>
      <c r="O47" s="1"/>
      <c r="P47" s="1"/>
      <c r="Q47" s="1"/>
      <c r="R47" s="1"/>
      <c r="S47" s="1"/>
      <c r="U47" s="1"/>
      <c r="V47" s="1"/>
      <c r="X47" s="1"/>
      <c r="AB47" s="1"/>
      <c r="AC47" s="1"/>
      <c r="AD47" s="1"/>
      <c r="AE47" s="8"/>
      <c r="AF47" s="1"/>
      <c r="AG47" s="1"/>
      <c r="AH47" s="1"/>
      <c r="AI47" s="1"/>
      <c r="AJ47" s="1"/>
      <c r="AK47" s="1"/>
      <c r="AL47" s="1"/>
      <c r="AN47" s="1"/>
      <c r="AO47" s="1"/>
      <c r="AQ47" s="1"/>
      <c r="AU47" s="1"/>
      <c r="AV47" s="1"/>
      <c r="AW47" s="1"/>
      <c r="AX47" s="8"/>
      <c r="AY47" s="1"/>
      <c r="AZ47" s="1"/>
      <c r="BA47" s="1"/>
    </row>
    <row r="48" spans="1:53" ht="15.75">
      <c r="A48" s="1"/>
      <c r="C48" s="1"/>
      <c r="D48" s="1"/>
      <c r="F48" s="1"/>
      <c r="G48" s="1"/>
      <c r="H48" s="1"/>
      <c r="I48" s="1"/>
      <c r="K48" s="1"/>
      <c r="L48" s="1"/>
      <c r="M48" s="8"/>
      <c r="N48" s="1"/>
      <c r="O48" s="1"/>
      <c r="P48" s="1"/>
      <c r="Q48" s="1"/>
      <c r="R48" s="1"/>
      <c r="S48" s="1"/>
      <c r="U48" s="1"/>
      <c r="V48" s="1"/>
      <c r="X48" s="1"/>
      <c r="AB48" s="1"/>
      <c r="AC48" s="1"/>
      <c r="AD48" s="1"/>
      <c r="AE48" s="8"/>
      <c r="AF48" s="1"/>
      <c r="AG48" s="1"/>
      <c r="AH48" s="1"/>
      <c r="AI48" s="1"/>
      <c r="AJ48" s="1"/>
      <c r="AK48" s="1"/>
      <c r="AL48" s="1"/>
      <c r="AN48" s="1"/>
      <c r="AO48" s="1"/>
      <c r="AQ48" s="1"/>
      <c r="AU48" s="1"/>
      <c r="AV48" s="1"/>
      <c r="AW48" s="1"/>
      <c r="AX48" s="8"/>
      <c r="AY48" s="1"/>
      <c r="AZ48" s="1"/>
      <c r="BA48" s="1"/>
    </row>
    <row r="49" spans="1:53" ht="15.75">
      <c r="A49" s="1" t="s">
        <v>0</v>
      </c>
      <c r="C49" s="1"/>
      <c r="D49" s="1"/>
      <c r="E49" s="1"/>
      <c r="F49" s="1"/>
      <c r="G49" s="1"/>
      <c r="H49" s="1"/>
      <c r="I49" s="1"/>
      <c r="K49" s="1"/>
      <c r="L49" s="3" t="s">
        <v>1</v>
      </c>
      <c r="M49" s="1"/>
      <c r="N49" s="1"/>
      <c r="O49" s="1"/>
      <c r="P49" s="1" t="s"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 t="s">
        <v>1</v>
      </c>
      <c r="AD49" s="3"/>
      <c r="AE49" s="1"/>
      <c r="AF49" s="1"/>
      <c r="AG49" s="1"/>
      <c r="AH49" s="1"/>
      <c r="AI49" s="1" t="s">
        <v>0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3" t="s">
        <v>1</v>
      </c>
      <c r="AW49" s="3"/>
      <c r="AX49" s="1"/>
      <c r="AY49" s="1"/>
      <c r="AZ49" s="1"/>
      <c r="BA49" s="1"/>
    </row>
    <row r="50" spans="1:53" ht="15.75">
      <c r="A50" s="4" t="s">
        <v>2</v>
      </c>
      <c r="B50" s="5"/>
      <c r="C50" s="1"/>
      <c r="D50" s="1"/>
      <c r="E50" s="1"/>
      <c r="F50" s="1"/>
      <c r="G50" s="1"/>
      <c r="H50" s="1"/>
      <c r="I50" s="1"/>
      <c r="K50" s="1"/>
      <c r="L50" s="3" t="s">
        <v>3</v>
      </c>
      <c r="M50" s="1"/>
      <c r="N50" s="1"/>
      <c r="O50" s="1"/>
      <c r="P50" s="4" t="s">
        <v>2</v>
      </c>
      <c r="Q50" s="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 t="s">
        <v>3</v>
      </c>
      <c r="AD50" s="3"/>
      <c r="AE50" s="1"/>
      <c r="AF50" s="1"/>
      <c r="AG50" s="1"/>
      <c r="AH50" s="1"/>
      <c r="AI50" s="4" t="s">
        <v>2</v>
      </c>
      <c r="AJ50" s="4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3" t="s">
        <v>3</v>
      </c>
      <c r="AW50" s="3"/>
      <c r="AX50" s="1"/>
      <c r="AY50" s="1"/>
      <c r="AZ50" s="1"/>
      <c r="BA50" s="1"/>
    </row>
    <row r="51" spans="1:53" ht="15.75">
      <c r="A51" s="4"/>
      <c r="B51" s="5"/>
      <c r="C51" s="1"/>
      <c r="D51" s="1"/>
      <c r="E51" s="1"/>
      <c r="F51" s="1"/>
      <c r="G51" s="1"/>
      <c r="H51" s="1"/>
      <c r="I51" s="1"/>
      <c r="K51" s="1"/>
      <c r="L51" s="3"/>
      <c r="M51" s="1"/>
      <c r="N51" s="1"/>
      <c r="O51" s="1"/>
      <c r="P51" s="4"/>
      <c r="Q51" s="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D51" s="3"/>
      <c r="AE51" s="1"/>
      <c r="AF51" s="1"/>
      <c r="AG51" s="1"/>
      <c r="AH51" s="1"/>
      <c r="AI51" s="4"/>
      <c r="AJ51" s="4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3"/>
      <c r="AW51" s="3"/>
      <c r="AX51" s="1"/>
      <c r="AY51" s="1"/>
      <c r="AZ51" s="1"/>
      <c r="BA51" s="1"/>
    </row>
    <row r="52" spans="1:47" ht="16.5">
      <c r="A52" s="1"/>
      <c r="C52" s="1"/>
      <c r="D52" s="1"/>
      <c r="E52" s="1"/>
      <c r="F52" s="1"/>
      <c r="G52" s="1"/>
      <c r="H52" s="6" t="s">
        <v>1152</v>
      </c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" t="s">
        <v>1154</v>
      </c>
      <c r="Z52" s="1"/>
      <c r="AA52" s="1"/>
      <c r="AB52" s="1"/>
      <c r="AI52" s="1"/>
      <c r="AJ52" s="1"/>
      <c r="AK52" s="1"/>
      <c r="AL52" s="1"/>
      <c r="AM52" s="1"/>
      <c r="AN52" s="1"/>
      <c r="AO52" s="1"/>
      <c r="AP52" s="1"/>
      <c r="AQ52" s="1"/>
      <c r="AR52" s="6" t="s">
        <v>1155</v>
      </c>
      <c r="AS52" s="1"/>
      <c r="AT52" s="1"/>
      <c r="AU52" s="1"/>
    </row>
    <row r="53" spans="2:44" s="7" customFormat="1" ht="16.5">
      <c r="B53" s="2"/>
      <c r="C53" s="8"/>
      <c r="D53" s="8"/>
      <c r="E53" s="8"/>
      <c r="F53" s="8"/>
      <c r="G53" s="8"/>
      <c r="H53" s="101" t="s">
        <v>1170</v>
      </c>
      <c r="I53" s="8"/>
      <c r="J53" s="9"/>
      <c r="K53" s="8"/>
      <c r="L53" s="8"/>
      <c r="M53" s="8"/>
      <c r="N53" s="8"/>
      <c r="O53" s="8"/>
      <c r="T53" s="8"/>
      <c r="U53" s="8"/>
      <c r="V53" s="8"/>
      <c r="W53" s="8"/>
      <c r="X53" s="8"/>
      <c r="Y53" s="101" t="s">
        <v>1170</v>
      </c>
      <c r="AR53" s="101" t="s">
        <v>1170</v>
      </c>
    </row>
    <row r="54" spans="2:44" s="1" customFormat="1" ht="21" customHeight="1">
      <c r="B54" s="2"/>
      <c r="C54" s="91" t="s">
        <v>1153</v>
      </c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R54" s="91" t="s">
        <v>1153</v>
      </c>
      <c r="U54" s="8"/>
      <c r="V54" s="8"/>
      <c r="W54" s="8"/>
      <c r="X54" s="8"/>
      <c r="Y54" s="8"/>
      <c r="AK54" s="91" t="s">
        <v>1153</v>
      </c>
      <c r="AR54" s="8"/>
    </row>
    <row r="55" spans="3:53" ht="3" customHeight="1">
      <c r="C55" s="8"/>
      <c r="D55" s="8"/>
      <c r="E55" s="8"/>
      <c r="F55" s="8"/>
      <c r="G55" s="8"/>
      <c r="H55" s="8"/>
      <c r="I55" s="8"/>
      <c r="J55" s="9"/>
      <c r="K55" s="8"/>
      <c r="L55" s="8"/>
      <c r="M55" s="8"/>
      <c r="N55" s="8"/>
      <c r="O55" s="8"/>
      <c r="R55" s="8"/>
      <c r="S55" s="8"/>
      <c r="T55" s="8"/>
      <c r="U55" s="8"/>
      <c r="V55" s="8"/>
      <c r="W55" s="8"/>
      <c r="X55" s="8"/>
      <c r="Z55" s="8"/>
      <c r="AA55" s="8"/>
      <c r="AB55" s="8"/>
      <c r="AC55" s="8"/>
      <c r="AD55" s="8"/>
      <c r="AE55" s="8"/>
      <c r="AF55" s="8"/>
      <c r="AG55" s="8"/>
      <c r="AH55" s="8"/>
      <c r="AK55" s="8"/>
      <c r="AL55" s="8"/>
      <c r="AM55" s="8"/>
      <c r="AN55" s="8"/>
      <c r="AO55" s="8"/>
      <c r="AP55" s="8"/>
      <c r="AQ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ht="51">
      <c r="A56" s="10" t="s">
        <v>4</v>
      </c>
      <c r="B56" s="10"/>
      <c r="C56" s="11" t="s">
        <v>5</v>
      </c>
      <c r="D56" s="12" t="s">
        <v>6</v>
      </c>
      <c r="E56" s="13" t="s">
        <v>7</v>
      </c>
      <c r="F56" s="14" t="s">
        <v>8</v>
      </c>
      <c r="G56" s="15" t="s">
        <v>9</v>
      </c>
      <c r="H56" s="16"/>
      <c r="I56" s="10" t="s">
        <v>4</v>
      </c>
      <c r="J56" s="10"/>
      <c r="K56" s="11" t="s">
        <v>5</v>
      </c>
      <c r="L56" s="12" t="s">
        <v>6</v>
      </c>
      <c r="M56" s="13" t="s">
        <v>7</v>
      </c>
      <c r="N56" s="14" t="s">
        <v>8</v>
      </c>
      <c r="O56" s="15" t="s">
        <v>9</v>
      </c>
      <c r="P56" s="10" t="s">
        <v>4</v>
      </c>
      <c r="Q56" s="10"/>
      <c r="R56" s="11" t="s">
        <v>5</v>
      </c>
      <c r="S56" s="12" t="s">
        <v>6</v>
      </c>
      <c r="T56" s="13" t="s">
        <v>7</v>
      </c>
      <c r="U56" s="14" t="s">
        <v>8</v>
      </c>
      <c r="V56" s="14" t="s">
        <v>9</v>
      </c>
      <c r="W56" s="14" t="s">
        <v>10</v>
      </c>
      <c r="X56" s="15" t="s">
        <v>11</v>
      </c>
      <c r="Y56" s="16"/>
      <c r="Z56" s="10" t="s">
        <v>4</v>
      </c>
      <c r="AA56" s="10"/>
      <c r="AB56" s="11" t="s">
        <v>5</v>
      </c>
      <c r="AC56" s="12" t="s">
        <v>6</v>
      </c>
      <c r="AD56" s="13" t="s">
        <v>7</v>
      </c>
      <c r="AE56" s="14" t="s">
        <v>8</v>
      </c>
      <c r="AF56" s="14" t="s">
        <v>9</v>
      </c>
      <c r="AG56" s="14" t="s">
        <v>10</v>
      </c>
      <c r="AH56" s="15" t="s">
        <v>11</v>
      </c>
      <c r="AI56" s="10" t="s">
        <v>4</v>
      </c>
      <c r="AJ56" s="10"/>
      <c r="AK56" s="11" t="s">
        <v>5</v>
      </c>
      <c r="AL56" s="12" t="s">
        <v>6</v>
      </c>
      <c r="AM56" s="13" t="s">
        <v>7</v>
      </c>
      <c r="AN56" s="14" t="s">
        <v>8</v>
      </c>
      <c r="AO56" s="14" t="s">
        <v>9</v>
      </c>
      <c r="AP56" s="14" t="s">
        <v>10</v>
      </c>
      <c r="AQ56" s="15" t="s">
        <v>12</v>
      </c>
      <c r="AR56" s="16"/>
      <c r="AS56" s="10" t="s">
        <v>4</v>
      </c>
      <c r="AT56" s="10"/>
      <c r="AU56" s="11" t="s">
        <v>5</v>
      </c>
      <c r="AV56" s="12" t="s">
        <v>6</v>
      </c>
      <c r="AW56" s="13" t="s">
        <v>7</v>
      </c>
      <c r="AX56" s="14" t="s">
        <v>8</v>
      </c>
      <c r="AY56" s="14" t="s">
        <v>9</v>
      </c>
      <c r="AZ56" s="14" t="s">
        <v>10</v>
      </c>
      <c r="BA56" s="15" t="s">
        <v>12</v>
      </c>
    </row>
    <row r="57" spans="1:53" ht="16.5" customHeight="1">
      <c r="A57" s="17">
        <v>1</v>
      </c>
      <c r="B57" s="18" t="s">
        <v>202</v>
      </c>
      <c r="C57" s="19" t="s">
        <v>203</v>
      </c>
      <c r="D57" s="20" t="s">
        <v>204</v>
      </c>
      <c r="E57" s="21"/>
      <c r="F57" s="22"/>
      <c r="G57" s="22">
        <f>ROUND((E57*2+F57)/3,0)</f>
        <v>0</v>
      </c>
      <c r="H57" s="22"/>
      <c r="I57" s="17">
        <v>38</v>
      </c>
      <c r="J57" s="18" t="s">
        <v>214</v>
      </c>
      <c r="K57" s="19" t="s">
        <v>215</v>
      </c>
      <c r="L57" s="20" t="s">
        <v>216</v>
      </c>
      <c r="M57" s="21"/>
      <c r="N57" s="22"/>
      <c r="O57" s="22">
        <f>ROUND((M57*2+N57)/3,0)</f>
        <v>0</v>
      </c>
      <c r="P57" s="29">
        <v>1</v>
      </c>
      <c r="Q57" s="30" t="s">
        <v>202</v>
      </c>
      <c r="R57" s="31" t="s">
        <v>203</v>
      </c>
      <c r="S57" s="32" t="s">
        <v>204</v>
      </c>
      <c r="T57" s="23"/>
      <c r="U57" s="24"/>
      <c r="V57" s="22">
        <f>ROUND((T57*2+U57)/3,0)</f>
        <v>0</v>
      </c>
      <c r="W57" s="24"/>
      <c r="X57" s="22">
        <f>ROUND((V57+W57*2)/3,0)</f>
        <v>0</v>
      </c>
      <c r="Y57" s="25"/>
      <c r="Z57" s="29">
        <v>38</v>
      </c>
      <c r="AA57" s="30" t="s">
        <v>214</v>
      </c>
      <c r="AB57" s="31" t="s">
        <v>215</v>
      </c>
      <c r="AC57" s="32" t="s">
        <v>216</v>
      </c>
      <c r="AD57" s="23"/>
      <c r="AE57" s="24"/>
      <c r="AF57" s="22">
        <f>ROUND((AD57*2+AE57)/3,0)</f>
        <v>0</v>
      </c>
      <c r="AG57" s="24"/>
      <c r="AH57" s="22">
        <f>ROUND((AF57+AG57*2)/3,0)</f>
        <v>0</v>
      </c>
      <c r="AI57" s="29">
        <v>1</v>
      </c>
      <c r="AJ57" s="30" t="s">
        <v>202</v>
      </c>
      <c r="AK57" s="31" t="s">
        <v>203</v>
      </c>
      <c r="AL57" s="32" t="s">
        <v>204</v>
      </c>
      <c r="AM57" s="23"/>
      <c r="AN57" s="24"/>
      <c r="AO57" s="22">
        <f>ROUND((AM57*2+AN57)/3,0)</f>
        <v>0</v>
      </c>
      <c r="AP57" s="24"/>
      <c r="AQ57" s="22">
        <f>ROUND((AO57+AP57*4)/5,0)</f>
        <v>0</v>
      </c>
      <c r="AR57" s="25"/>
      <c r="AS57" s="29">
        <v>38</v>
      </c>
      <c r="AT57" s="30" t="s">
        <v>214</v>
      </c>
      <c r="AU57" s="31" t="s">
        <v>215</v>
      </c>
      <c r="AV57" s="32" t="s">
        <v>216</v>
      </c>
      <c r="AW57" s="23"/>
      <c r="AX57" s="24"/>
      <c r="AY57" s="22">
        <f>ROUND((AW57*2+AX57)/3,0)</f>
        <v>0</v>
      </c>
      <c r="AZ57" s="24"/>
      <c r="BA57" s="22">
        <f>ROUND((AY57+AZ57*4)/5,0)</f>
        <v>0</v>
      </c>
    </row>
    <row r="58" spans="1:53" ht="16.5" customHeight="1">
      <c r="A58" s="17">
        <v>2</v>
      </c>
      <c r="B58" s="18" t="s">
        <v>207</v>
      </c>
      <c r="C58" s="19" t="s">
        <v>208</v>
      </c>
      <c r="D58" s="20" t="s">
        <v>13</v>
      </c>
      <c r="E58" s="21"/>
      <c r="F58" s="22"/>
      <c r="G58" s="22">
        <f aca="true" t="shared" si="20" ref="G58:G93">ROUND((E58*2+F58)/3,0)</f>
        <v>0</v>
      </c>
      <c r="H58" s="22"/>
      <c r="I58" s="17">
        <v>39</v>
      </c>
      <c r="J58" s="18" t="s">
        <v>220</v>
      </c>
      <c r="K58" s="19" t="s">
        <v>55</v>
      </c>
      <c r="L58" s="20" t="s">
        <v>221</v>
      </c>
      <c r="M58" s="21"/>
      <c r="N58" s="22"/>
      <c r="O58" s="22">
        <f aca="true" t="shared" si="21" ref="O58:O92">ROUND((M58*2+N58)/3,0)</f>
        <v>0</v>
      </c>
      <c r="P58" s="29">
        <v>2</v>
      </c>
      <c r="Q58" s="30" t="s">
        <v>207</v>
      </c>
      <c r="R58" s="31" t="s">
        <v>208</v>
      </c>
      <c r="S58" s="32" t="s">
        <v>13</v>
      </c>
      <c r="T58" s="23"/>
      <c r="U58" s="24"/>
      <c r="V58" s="22">
        <f aca="true" t="shared" si="22" ref="V58:V82">ROUND((T58*2+U58)/3,0)</f>
        <v>0</v>
      </c>
      <c r="W58" s="24"/>
      <c r="X58" s="22">
        <f aca="true" t="shared" si="23" ref="X58:X82">ROUND((V58+W58*2)/3,0)</f>
        <v>0</v>
      </c>
      <c r="Y58" s="25"/>
      <c r="Z58" s="29">
        <v>39</v>
      </c>
      <c r="AA58" s="30" t="s">
        <v>220</v>
      </c>
      <c r="AB58" s="31" t="s">
        <v>55</v>
      </c>
      <c r="AC58" s="32" t="s">
        <v>221</v>
      </c>
      <c r="AD58" s="23"/>
      <c r="AE58" s="24"/>
      <c r="AF58" s="22">
        <f aca="true" t="shared" si="24" ref="AF58:AF82">ROUND((AD58*2+AE58)/3,0)</f>
        <v>0</v>
      </c>
      <c r="AG58" s="24"/>
      <c r="AH58" s="22">
        <f aca="true" t="shared" si="25" ref="AH58:AH82">ROUND((AF58+AG58*2)/3,0)</f>
        <v>0</v>
      </c>
      <c r="AI58" s="29">
        <v>2</v>
      </c>
      <c r="AJ58" s="30" t="s">
        <v>207</v>
      </c>
      <c r="AK58" s="31" t="s">
        <v>208</v>
      </c>
      <c r="AL58" s="32" t="s">
        <v>13</v>
      </c>
      <c r="AM58" s="23"/>
      <c r="AN58" s="24"/>
      <c r="AO58" s="22">
        <f aca="true" t="shared" si="26" ref="AO58:AO82">ROUND((AM58*2+AN58)/3,0)</f>
        <v>0</v>
      </c>
      <c r="AP58" s="24"/>
      <c r="AQ58" s="22">
        <f aca="true" t="shared" si="27" ref="AQ58:AQ82">ROUND((AO58+AP58*4)/5,0)</f>
        <v>0</v>
      </c>
      <c r="AR58" s="25"/>
      <c r="AS58" s="29">
        <v>39</v>
      </c>
      <c r="AT58" s="30" t="s">
        <v>220</v>
      </c>
      <c r="AU58" s="31" t="s">
        <v>55</v>
      </c>
      <c r="AV58" s="32" t="s">
        <v>221</v>
      </c>
      <c r="AW58" s="23"/>
      <c r="AX58" s="24"/>
      <c r="AY58" s="22">
        <f aca="true" t="shared" si="28" ref="AY58:AY82">ROUND((AW58*2+AX58)/3,0)</f>
        <v>0</v>
      </c>
      <c r="AZ58" s="24"/>
      <c r="BA58" s="22">
        <f aca="true" t="shared" si="29" ref="BA58:BA82">ROUND((AY58+AZ58*4)/5,0)</f>
        <v>0</v>
      </c>
    </row>
    <row r="59" spans="1:53" ht="16.5" customHeight="1">
      <c r="A59" s="17">
        <v>3</v>
      </c>
      <c r="B59" s="18" t="s">
        <v>212</v>
      </c>
      <c r="C59" s="19" t="s">
        <v>213</v>
      </c>
      <c r="D59" s="20" t="s">
        <v>13</v>
      </c>
      <c r="E59" s="21"/>
      <c r="F59" s="22"/>
      <c r="G59" s="22">
        <f t="shared" si="20"/>
        <v>0</v>
      </c>
      <c r="H59" s="22"/>
      <c r="I59" s="17">
        <v>40</v>
      </c>
      <c r="J59" s="18" t="s">
        <v>225</v>
      </c>
      <c r="K59" s="19" t="s">
        <v>226</v>
      </c>
      <c r="L59" s="20" t="s">
        <v>16</v>
      </c>
      <c r="M59" s="21"/>
      <c r="N59" s="22"/>
      <c r="O59" s="22">
        <f t="shared" si="21"/>
        <v>0</v>
      </c>
      <c r="P59" s="29">
        <v>3</v>
      </c>
      <c r="Q59" s="30" t="s">
        <v>212</v>
      </c>
      <c r="R59" s="31" t="s">
        <v>213</v>
      </c>
      <c r="S59" s="32" t="s">
        <v>13</v>
      </c>
      <c r="T59" s="23"/>
      <c r="U59" s="24"/>
      <c r="V59" s="22">
        <f t="shared" si="22"/>
        <v>0</v>
      </c>
      <c r="W59" s="24"/>
      <c r="X59" s="22">
        <f t="shared" si="23"/>
        <v>0</v>
      </c>
      <c r="Y59" s="25"/>
      <c r="Z59" s="29">
        <v>40</v>
      </c>
      <c r="AA59" s="30" t="s">
        <v>225</v>
      </c>
      <c r="AB59" s="31" t="s">
        <v>226</v>
      </c>
      <c r="AC59" s="32" t="s">
        <v>16</v>
      </c>
      <c r="AD59" s="23"/>
      <c r="AE59" s="24"/>
      <c r="AF59" s="22">
        <f t="shared" si="24"/>
        <v>0</v>
      </c>
      <c r="AG59" s="24"/>
      <c r="AH59" s="22">
        <f t="shared" si="25"/>
        <v>0</v>
      </c>
      <c r="AI59" s="29">
        <v>3</v>
      </c>
      <c r="AJ59" s="30" t="s">
        <v>212</v>
      </c>
      <c r="AK59" s="31" t="s">
        <v>213</v>
      </c>
      <c r="AL59" s="32" t="s">
        <v>13</v>
      </c>
      <c r="AM59" s="23"/>
      <c r="AN59" s="24"/>
      <c r="AO59" s="22">
        <f t="shared" si="26"/>
        <v>0</v>
      </c>
      <c r="AP59" s="24"/>
      <c r="AQ59" s="22">
        <f t="shared" si="27"/>
        <v>0</v>
      </c>
      <c r="AR59" s="25"/>
      <c r="AS59" s="29">
        <v>40</v>
      </c>
      <c r="AT59" s="30" t="s">
        <v>225</v>
      </c>
      <c r="AU59" s="31" t="s">
        <v>226</v>
      </c>
      <c r="AV59" s="32" t="s">
        <v>16</v>
      </c>
      <c r="AW59" s="23"/>
      <c r="AX59" s="24"/>
      <c r="AY59" s="22">
        <f t="shared" si="28"/>
        <v>0</v>
      </c>
      <c r="AZ59" s="24"/>
      <c r="BA59" s="22">
        <f t="shared" si="29"/>
        <v>0</v>
      </c>
    </row>
    <row r="60" spans="1:53" ht="16.5" customHeight="1">
      <c r="A60" s="17">
        <v>4</v>
      </c>
      <c r="B60" s="18" t="s">
        <v>217</v>
      </c>
      <c r="C60" s="19" t="s">
        <v>218</v>
      </c>
      <c r="D60" s="20" t="s">
        <v>219</v>
      </c>
      <c r="E60" s="21"/>
      <c r="F60" s="22"/>
      <c r="G60" s="22">
        <f t="shared" si="20"/>
        <v>0</v>
      </c>
      <c r="H60" s="22"/>
      <c r="I60" s="17">
        <v>41</v>
      </c>
      <c r="J60" s="18" t="s">
        <v>227</v>
      </c>
      <c r="K60" s="19" t="s">
        <v>228</v>
      </c>
      <c r="L60" s="20" t="s">
        <v>229</v>
      </c>
      <c r="M60" s="21"/>
      <c r="N60" s="22"/>
      <c r="O60" s="22">
        <f t="shared" si="21"/>
        <v>0</v>
      </c>
      <c r="P60" s="29">
        <v>4</v>
      </c>
      <c r="Q60" s="30" t="s">
        <v>217</v>
      </c>
      <c r="R60" s="31" t="s">
        <v>218</v>
      </c>
      <c r="S60" s="32" t="s">
        <v>219</v>
      </c>
      <c r="T60" s="23"/>
      <c r="U60" s="24"/>
      <c r="V60" s="22">
        <f t="shared" si="22"/>
        <v>0</v>
      </c>
      <c r="W60" s="24"/>
      <c r="X60" s="22">
        <f t="shared" si="23"/>
        <v>0</v>
      </c>
      <c r="Y60" s="25"/>
      <c r="Z60" s="29">
        <v>41</v>
      </c>
      <c r="AA60" s="30" t="s">
        <v>227</v>
      </c>
      <c r="AB60" s="31" t="s">
        <v>228</v>
      </c>
      <c r="AC60" s="32" t="s">
        <v>229</v>
      </c>
      <c r="AD60" s="23"/>
      <c r="AE60" s="24"/>
      <c r="AF60" s="22">
        <f t="shared" si="24"/>
        <v>0</v>
      </c>
      <c r="AG60" s="24"/>
      <c r="AH60" s="22">
        <f t="shared" si="25"/>
        <v>0</v>
      </c>
      <c r="AI60" s="29">
        <v>4</v>
      </c>
      <c r="AJ60" s="30" t="s">
        <v>217</v>
      </c>
      <c r="AK60" s="31" t="s">
        <v>218</v>
      </c>
      <c r="AL60" s="32" t="s">
        <v>219</v>
      </c>
      <c r="AM60" s="23"/>
      <c r="AN60" s="24"/>
      <c r="AO60" s="22">
        <f t="shared" si="26"/>
        <v>0</v>
      </c>
      <c r="AP60" s="24"/>
      <c r="AQ60" s="22">
        <f t="shared" si="27"/>
        <v>0</v>
      </c>
      <c r="AR60" s="25"/>
      <c r="AS60" s="29">
        <v>41</v>
      </c>
      <c r="AT60" s="30" t="s">
        <v>227</v>
      </c>
      <c r="AU60" s="31" t="s">
        <v>228</v>
      </c>
      <c r="AV60" s="32" t="s">
        <v>229</v>
      </c>
      <c r="AW60" s="23"/>
      <c r="AX60" s="24"/>
      <c r="AY60" s="22">
        <f t="shared" si="28"/>
        <v>0</v>
      </c>
      <c r="AZ60" s="24"/>
      <c r="BA60" s="22">
        <f t="shared" si="29"/>
        <v>0</v>
      </c>
    </row>
    <row r="61" spans="1:53" ht="16.5" customHeight="1">
      <c r="A61" s="17">
        <v>5</v>
      </c>
      <c r="B61" s="18" t="s">
        <v>222</v>
      </c>
      <c r="C61" s="19" t="s">
        <v>223</v>
      </c>
      <c r="D61" s="20" t="s">
        <v>224</v>
      </c>
      <c r="E61" s="21"/>
      <c r="F61" s="22"/>
      <c r="G61" s="22">
        <f t="shared" si="20"/>
        <v>0</v>
      </c>
      <c r="H61" s="22"/>
      <c r="I61" s="17">
        <v>42</v>
      </c>
      <c r="J61" s="18" t="s">
        <v>233</v>
      </c>
      <c r="K61" s="19" t="s">
        <v>234</v>
      </c>
      <c r="L61" s="20" t="s">
        <v>235</v>
      </c>
      <c r="M61" s="21"/>
      <c r="N61" s="22"/>
      <c r="O61" s="22">
        <f t="shared" si="21"/>
        <v>0</v>
      </c>
      <c r="P61" s="29">
        <v>5</v>
      </c>
      <c r="Q61" s="30" t="s">
        <v>222</v>
      </c>
      <c r="R61" s="31" t="s">
        <v>223</v>
      </c>
      <c r="S61" s="32" t="s">
        <v>224</v>
      </c>
      <c r="T61" s="23"/>
      <c r="U61" s="24"/>
      <c r="V61" s="22">
        <f t="shared" si="22"/>
        <v>0</v>
      </c>
      <c r="W61" s="24"/>
      <c r="X61" s="22">
        <f t="shared" si="23"/>
        <v>0</v>
      </c>
      <c r="Y61" s="25"/>
      <c r="Z61" s="29">
        <v>42</v>
      </c>
      <c r="AA61" s="30" t="s">
        <v>233</v>
      </c>
      <c r="AB61" s="31" t="s">
        <v>234</v>
      </c>
      <c r="AC61" s="32" t="s">
        <v>235</v>
      </c>
      <c r="AD61" s="23"/>
      <c r="AE61" s="24"/>
      <c r="AF61" s="22">
        <f t="shared" si="24"/>
        <v>0</v>
      </c>
      <c r="AG61" s="24"/>
      <c r="AH61" s="22">
        <f t="shared" si="25"/>
        <v>0</v>
      </c>
      <c r="AI61" s="29">
        <v>5</v>
      </c>
      <c r="AJ61" s="30" t="s">
        <v>222</v>
      </c>
      <c r="AK61" s="31" t="s">
        <v>223</v>
      </c>
      <c r="AL61" s="32" t="s">
        <v>224</v>
      </c>
      <c r="AM61" s="23"/>
      <c r="AN61" s="24"/>
      <c r="AO61" s="22">
        <f t="shared" si="26"/>
        <v>0</v>
      </c>
      <c r="AP61" s="24"/>
      <c r="AQ61" s="22">
        <f t="shared" si="27"/>
        <v>0</v>
      </c>
      <c r="AR61" s="25"/>
      <c r="AS61" s="29">
        <v>42</v>
      </c>
      <c r="AT61" s="30" t="s">
        <v>233</v>
      </c>
      <c r="AU61" s="31" t="s">
        <v>234</v>
      </c>
      <c r="AV61" s="32" t="s">
        <v>235</v>
      </c>
      <c r="AW61" s="23"/>
      <c r="AX61" s="24"/>
      <c r="AY61" s="22">
        <f t="shared" si="28"/>
        <v>0</v>
      </c>
      <c r="AZ61" s="24"/>
      <c r="BA61" s="22">
        <f t="shared" si="29"/>
        <v>0</v>
      </c>
    </row>
    <row r="62" spans="1:53" ht="16.5" customHeight="1">
      <c r="A62" s="17">
        <v>6</v>
      </c>
      <c r="B62" s="18" t="s">
        <v>230</v>
      </c>
      <c r="C62" s="19" t="s">
        <v>231</v>
      </c>
      <c r="D62" s="20" t="s">
        <v>232</v>
      </c>
      <c r="E62" s="21"/>
      <c r="F62" s="22"/>
      <c r="G62" s="22">
        <f t="shared" si="20"/>
        <v>0</v>
      </c>
      <c r="H62" s="22"/>
      <c r="I62" s="17">
        <v>43</v>
      </c>
      <c r="J62" s="18" t="s">
        <v>239</v>
      </c>
      <c r="K62" s="19" t="s">
        <v>240</v>
      </c>
      <c r="L62" s="20" t="s">
        <v>241</v>
      </c>
      <c r="M62" s="21"/>
      <c r="N62" s="22"/>
      <c r="O62" s="22">
        <f t="shared" si="21"/>
        <v>0</v>
      </c>
      <c r="P62" s="29">
        <v>6</v>
      </c>
      <c r="Q62" s="30" t="s">
        <v>230</v>
      </c>
      <c r="R62" s="31" t="s">
        <v>231</v>
      </c>
      <c r="S62" s="32" t="s">
        <v>232</v>
      </c>
      <c r="T62" s="23"/>
      <c r="U62" s="24"/>
      <c r="V62" s="22">
        <f t="shared" si="22"/>
        <v>0</v>
      </c>
      <c r="W62" s="24"/>
      <c r="X62" s="22">
        <f t="shared" si="23"/>
        <v>0</v>
      </c>
      <c r="Y62" s="25"/>
      <c r="Z62" s="29">
        <v>43</v>
      </c>
      <c r="AA62" s="30" t="s">
        <v>239</v>
      </c>
      <c r="AB62" s="31" t="s">
        <v>240</v>
      </c>
      <c r="AC62" s="32" t="s">
        <v>241</v>
      </c>
      <c r="AD62" s="23"/>
      <c r="AE62" s="24"/>
      <c r="AF62" s="22">
        <f t="shared" si="24"/>
        <v>0</v>
      </c>
      <c r="AG62" s="24"/>
      <c r="AH62" s="22">
        <f t="shared" si="25"/>
        <v>0</v>
      </c>
      <c r="AI62" s="29">
        <v>6</v>
      </c>
      <c r="AJ62" s="30" t="s">
        <v>230</v>
      </c>
      <c r="AK62" s="31" t="s">
        <v>231</v>
      </c>
      <c r="AL62" s="32" t="s">
        <v>232</v>
      </c>
      <c r="AM62" s="23"/>
      <c r="AN62" s="24"/>
      <c r="AO62" s="22">
        <f t="shared" si="26"/>
        <v>0</v>
      </c>
      <c r="AP62" s="24"/>
      <c r="AQ62" s="22">
        <f t="shared" si="27"/>
        <v>0</v>
      </c>
      <c r="AR62" s="25"/>
      <c r="AS62" s="29">
        <v>43</v>
      </c>
      <c r="AT62" s="30" t="s">
        <v>239</v>
      </c>
      <c r="AU62" s="31" t="s">
        <v>240</v>
      </c>
      <c r="AV62" s="32" t="s">
        <v>241</v>
      </c>
      <c r="AW62" s="23"/>
      <c r="AX62" s="24"/>
      <c r="AY62" s="22">
        <f t="shared" si="28"/>
        <v>0</v>
      </c>
      <c r="AZ62" s="24"/>
      <c r="BA62" s="22">
        <f t="shared" si="29"/>
        <v>0</v>
      </c>
    </row>
    <row r="63" spans="1:53" ht="16.5" customHeight="1">
      <c r="A63" s="17">
        <v>7</v>
      </c>
      <c r="B63" s="18" t="s">
        <v>236</v>
      </c>
      <c r="C63" s="19" t="s">
        <v>237</v>
      </c>
      <c r="D63" s="20" t="s">
        <v>238</v>
      </c>
      <c r="E63" s="21"/>
      <c r="F63" s="22"/>
      <c r="G63" s="22">
        <f t="shared" si="20"/>
        <v>0</v>
      </c>
      <c r="H63" s="22"/>
      <c r="I63" s="17">
        <v>44</v>
      </c>
      <c r="J63" s="18" t="s">
        <v>245</v>
      </c>
      <c r="K63" s="19" t="s">
        <v>246</v>
      </c>
      <c r="L63" s="20" t="s">
        <v>46</v>
      </c>
      <c r="M63" s="21"/>
      <c r="N63" s="22"/>
      <c r="O63" s="22">
        <f t="shared" si="21"/>
        <v>0</v>
      </c>
      <c r="P63" s="29">
        <v>7</v>
      </c>
      <c r="Q63" s="30" t="s">
        <v>236</v>
      </c>
      <c r="R63" s="31" t="s">
        <v>237</v>
      </c>
      <c r="S63" s="32" t="s">
        <v>238</v>
      </c>
      <c r="T63" s="23"/>
      <c r="U63" s="24"/>
      <c r="V63" s="22">
        <f t="shared" si="22"/>
        <v>0</v>
      </c>
      <c r="W63" s="24"/>
      <c r="X63" s="22">
        <f t="shared" si="23"/>
        <v>0</v>
      </c>
      <c r="Y63" s="25"/>
      <c r="Z63" s="29">
        <v>44</v>
      </c>
      <c r="AA63" s="30" t="s">
        <v>245</v>
      </c>
      <c r="AB63" s="31" t="s">
        <v>246</v>
      </c>
      <c r="AC63" s="32" t="s">
        <v>46</v>
      </c>
      <c r="AD63" s="23"/>
      <c r="AE63" s="24"/>
      <c r="AF63" s="22">
        <f t="shared" si="24"/>
        <v>0</v>
      </c>
      <c r="AG63" s="24"/>
      <c r="AH63" s="22">
        <f t="shared" si="25"/>
        <v>0</v>
      </c>
      <c r="AI63" s="29">
        <v>7</v>
      </c>
      <c r="AJ63" s="30" t="s">
        <v>236</v>
      </c>
      <c r="AK63" s="31" t="s">
        <v>237</v>
      </c>
      <c r="AL63" s="32" t="s">
        <v>238</v>
      </c>
      <c r="AM63" s="23"/>
      <c r="AN63" s="24"/>
      <c r="AO63" s="22">
        <f t="shared" si="26"/>
        <v>0</v>
      </c>
      <c r="AP63" s="24"/>
      <c r="AQ63" s="22">
        <f t="shared" si="27"/>
        <v>0</v>
      </c>
      <c r="AR63" s="25"/>
      <c r="AS63" s="29">
        <v>44</v>
      </c>
      <c r="AT63" s="30" t="s">
        <v>245</v>
      </c>
      <c r="AU63" s="31" t="s">
        <v>246</v>
      </c>
      <c r="AV63" s="32" t="s">
        <v>46</v>
      </c>
      <c r="AW63" s="23"/>
      <c r="AX63" s="24"/>
      <c r="AY63" s="22">
        <f t="shared" si="28"/>
        <v>0</v>
      </c>
      <c r="AZ63" s="24"/>
      <c r="BA63" s="22">
        <f t="shared" si="29"/>
        <v>0</v>
      </c>
    </row>
    <row r="64" spans="1:53" ht="16.5" customHeight="1">
      <c r="A64" s="17">
        <v>8</v>
      </c>
      <c r="B64" s="18" t="s">
        <v>242</v>
      </c>
      <c r="C64" s="19" t="s">
        <v>243</v>
      </c>
      <c r="D64" s="20" t="s">
        <v>244</v>
      </c>
      <c r="E64" s="21"/>
      <c r="F64" s="22"/>
      <c r="G64" s="22">
        <f t="shared" si="20"/>
        <v>0</v>
      </c>
      <c r="H64" s="22"/>
      <c r="I64" s="17">
        <v>45</v>
      </c>
      <c r="J64" s="18" t="s">
        <v>249</v>
      </c>
      <c r="K64" s="19" t="s">
        <v>250</v>
      </c>
      <c r="L64" s="20" t="s">
        <v>251</v>
      </c>
      <c r="M64" s="21"/>
      <c r="N64" s="22"/>
      <c r="O64" s="22">
        <f t="shared" si="21"/>
        <v>0</v>
      </c>
      <c r="P64" s="29">
        <v>8</v>
      </c>
      <c r="Q64" s="30" t="s">
        <v>242</v>
      </c>
      <c r="R64" s="31" t="s">
        <v>243</v>
      </c>
      <c r="S64" s="32" t="s">
        <v>244</v>
      </c>
      <c r="T64" s="23"/>
      <c r="U64" s="24"/>
      <c r="V64" s="22">
        <f t="shared" si="22"/>
        <v>0</v>
      </c>
      <c r="W64" s="24"/>
      <c r="X64" s="22">
        <f t="shared" si="23"/>
        <v>0</v>
      </c>
      <c r="Y64" s="25"/>
      <c r="Z64" s="29">
        <v>45</v>
      </c>
      <c r="AA64" s="30" t="s">
        <v>249</v>
      </c>
      <c r="AB64" s="31" t="s">
        <v>250</v>
      </c>
      <c r="AC64" s="32" t="s">
        <v>251</v>
      </c>
      <c r="AD64" s="23"/>
      <c r="AE64" s="24"/>
      <c r="AF64" s="22">
        <f t="shared" si="24"/>
        <v>0</v>
      </c>
      <c r="AG64" s="24"/>
      <c r="AH64" s="22">
        <f t="shared" si="25"/>
        <v>0</v>
      </c>
      <c r="AI64" s="29">
        <v>8</v>
      </c>
      <c r="AJ64" s="30" t="s">
        <v>242</v>
      </c>
      <c r="AK64" s="31" t="s">
        <v>243</v>
      </c>
      <c r="AL64" s="32" t="s">
        <v>244</v>
      </c>
      <c r="AM64" s="23"/>
      <c r="AN64" s="24"/>
      <c r="AO64" s="22">
        <f t="shared" si="26"/>
        <v>0</v>
      </c>
      <c r="AP64" s="24"/>
      <c r="AQ64" s="22">
        <f t="shared" si="27"/>
        <v>0</v>
      </c>
      <c r="AR64" s="25"/>
      <c r="AS64" s="29">
        <v>45</v>
      </c>
      <c r="AT64" s="30" t="s">
        <v>249</v>
      </c>
      <c r="AU64" s="31" t="s">
        <v>250</v>
      </c>
      <c r="AV64" s="32" t="s">
        <v>251</v>
      </c>
      <c r="AW64" s="23"/>
      <c r="AX64" s="24"/>
      <c r="AY64" s="22">
        <f t="shared" si="28"/>
        <v>0</v>
      </c>
      <c r="AZ64" s="24"/>
      <c r="BA64" s="22">
        <f t="shared" si="29"/>
        <v>0</v>
      </c>
    </row>
    <row r="65" spans="1:53" ht="16.5" customHeight="1">
      <c r="A65" s="17">
        <v>9</v>
      </c>
      <c r="B65" s="18" t="s">
        <v>247</v>
      </c>
      <c r="C65" s="19" t="s">
        <v>248</v>
      </c>
      <c r="D65" s="20" t="s">
        <v>80</v>
      </c>
      <c r="E65" s="21"/>
      <c r="F65" s="22"/>
      <c r="G65" s="22">
        <f t="shared" si="20"/>
        <v>0</v>
      </c>
      <c r="H65" s="22"/>
      <c r="I65" s="17">
        <v>46</v>
      </c>
      <c r="J65" s="18" t="s">
        <v>254</v>
      </c>
      <c r="K65" s="19" t="s">
        <v>255</v>
      </c>
      <c r="L65" s="20" t="s">
        <v>256</v>
      </c>
      <c r="M65" s="21"/>
      <c r="N65" s="22"/>
      <c r="O65" s="22">
        <f t="shared" si="21"/>
        <v>0</v>
      </c>
      <c r="P65" s="29">
        <v>9</v>
      </c>
      <c r="Q65" s="30" t="s">
        <v>247</v>
      </c>
      <c r="R65" s="31" t="s">
        <v>248</v>
      </c>
      <c r="S65" s="32" t="s">
        <v>80</v>
      </c>
      <c r="T65" s="23"/>
      <c r="U65" s="24"/>
      <c r="V65" s="22">
        <f t="shared" si="22"/>
        <v>0</v>
      </c>
      <c r="W65" s="24"/>
      <c r="X65" s="22">
        <f t="shared" si="23"/>
        <v>0</v>
      </c>
      <c r="Y65" s="25"/>
      <c r="Z65" s="29">
        <v>46</v>
      </c>
      <c r="AA65" s="30" t="s">
        <v>254</v>
      </c>
      <c r="AB65" s="31" t="s">
        <v>255</v>
      </c>
      <c r="AC65" s="32" t="s">
        <v>256</v>
      </c>
      <c r="AD65" s="23"/>
      <c r="AE65" s="24"/>
      <c r="AF65" s="22">
        <f t="shared" si="24"/>
        <v>0</v>
      </c>
      <c r="AG65" s="24"/>
      <c r="AH65" s="22">
        <f t="shared" si="25"/>
        <v>0</v>
      </c>
      <c r="AI65" s="29">
        <v>9</v>
      </c>
      <c r="AJ65" s="30" t="s">
        <v>247</v>
      </c>
      <c r="AK65" s="31" t="s">
        <v>248</v>
      </c>
      <c r="AL65" s="32" t="s">
        <v>80</v>
      </c>
      <c r="AM65" s="23"/>
      <c r="AN65" s="24"/>
      <c r="AO65" s="22">
        <f t="shared" si="26"/>
        <v>0</v>
      </c>
      <c r="AP65" s="24"/>
      <c r="AQ65" s="22">
        <f t="shared" si="27"/>
        <v>0</v>
      </c>
      <c r="AR65" s="25"/>
      <c r="AS65" s="29">
        <v>46</v>
      </c>
      <c r="AT65" s="30" t="s">
        <v>254</v>
      </c>
      <c r="AU65" s="31" t="s">
        <v>255</v>
      </c>
      <c r="AV65" s="32" t="s">
        <v>256</v>
      </c>
      <c r="AW65" s="23"/>
      <c r="AX65" s="24"/>
      <c r="AY65" s="22">
        <f t="shared" si="28"/>
        <v>0</v>
      </c>
      <c r="AZ65" s="24"/>
      <c r="BA65" s="22">
        <f t="shared" si="29"/>
        <v>0</v>
      </c>
    </row>
    <row r="66" spans="1:53" ht="16.5" customHeight="1">
      <c r="A66" s="17">
        <v>10</v>
      </c>
      <c r="B66" s="18" t="s">
        <v>252</v>
      </c>
      <c r="C66" s="19" t="s">
        <v>253</v>
      </c>
      <c r="D66" s="20" t="s">
        <v>80</v>
      </c>
      <c r="E66" s="21"/>
      <c r="F66" s="22"/>
      <c r="G66" s="22">
        <f t="shared" si="20"/>
        <v>0</v>
      </c>
      <c r="H66" s="22"/>
      <c r="I66" s="17">
        <v>47</v>
      </c>
      <c r="J66" s="18" t="s">
        <v>260</v>
      </c>
      <c r="K66" s="19" t="s">
        <v>261</v>
      </c>
      <c r="L66" s="20" t="s">
        <v>67</v>
      </c>
      <c r="M66" s="21"/>
      <c r="N66" s="22"/>
      <c r="O66" s="22">
        <f t="shared" si="21"/>
        <v>0</v>
      </c>
      <c r="P66" s="29">
        <v>10</v>
      </c>
      <c r="Q66" s="30" t="s">
        <v>252</v>
      </c>
      <c r="R66" s="31" t="s">
        <v>253</v>
      </c>
      <c r="S66" s="32" t="s">
        <v>80</v>
      </c>
      <c r="T66" s="23"/>
      <c r="U66" s="24"/>
      <c r="V66" s="22">
        <f t="shared" si="22"/>
        <v>0</v>
      </c>
      <c r="W66" s="24"/>
      <c r="X66" s="22">
        <f t="shared" si="23"/>
        <v>0</v>
      </c>
      <c r="Y66" s="25"/>
      <c r="Z66" s="29">
        <v>47</v>
      </c>
      <c r="AA66" s="30" t="s">
        <v>260</v>
      </c>
      <c r="AB66" s="31" t="s">
        <v>261</v>
      </c>
      <c r="AC66" s="32" t="s">
        <v>67</v>
      </c>
      <c r="AD66" s="23"/>
      <c r="AE66" s="24"/>
      <c r="AF66" s="22">
        <f t="shared" si="24"/>
        <v>0</v>
      </c>
      <c r="AG66" s="24"/>
      <c r="AH66" s="22">
        <f t="shared" si="25"/>
        <v>0</v>
      </c>
      <c r="AI66" s="29">
        <v>10</v>
      </c>
      <c r="AJ66" s="30" t="s">
        <v>252</v>
      </c>
      <c r="AK66" s="31" t="s">
        <v>253</v>
      </c>
      <c r="AL66" s="32" t="s">
        <v>80</v>
      </c>
      <c r="AM66" s="23"/>
      <c r="AN66" s="24"/>
      <c r="AO66" s="22">
        <f t="shared" si="26"/>
        <v>0</v>
      </c>
      <c r="AP66" s="24"/>
      <c r="AQ66" s="22">
        <f t="shared" si="27"/>
        <v>0</v>
      </c>
      <c r="AR66" s="25"/>
      <c r="AS66" s="29">
        <v>47</v>
      </c>
      <c r="AT66" s="30" t="s">
        <v>260</v>
      </c>
      <c r="AU66" s="31" t="s">
        <v>261</v>
      </c>
      <c r="AV66" s="32" t="s">
        <v>67</v>
      </c>
      <c r="AW66" s="23"/>
      <c r="AX66" s="24"/>
      <c r="AY66" s="22">
        <f t="shared" si="28"/>
        <v>0</v>
      </c>
      <c r="AZ66" s="24"/>
      <c r="BA66" s="22">
        <f t="shared" si="29"/>
        <v>0</v>
      </c>
    </row>
    <row r="67" spans="1:53" ht="16.5" customHeight="1">
      <c r="A67" s="17">
        <v>11</v>
      </c>
      <c r="B67" s="18" t="s">
        <v>257</v>
      </c>
      <c r="C67" s="19" t="s">
        <v>258</v>
      </c>
      <c r="D67" s="20" t="s">
        <v>259</v>
      </c>
      <c r="E67" s="21"/>
      <c r="F67" s="22"/>
      <c r="G67" s="22">
        <f t="shared" si="20"/>
        <v>0</v>
      </c>
      <c r="H67" s="22"/>
      <c r="I67" s="17">
        <v>48</v>
      </c>
      <c r="J67" s="18" t="s">
        <v>265</v>
      </c>
      <c r="K67" s="19" t="s">
        <v>266</v>
      </c>
      <c r="L67" s="20" t="s">
        <v>67</v>
      </c>
      <c r="M67" s="21"/>
      <c r="N67" s="22"/>
      <c r="O67" s="22">
        <f t="shared" si="21"/>
        <v>0</v>
      </c>
      <c r="P67" s="29">
        <v>11</v>
      </c>
      <c r="Q67" s="30" t="s">
        <v>257</v>
      </c>
      <c r="R67" s="31" t="s">
        <v>258</v>
      </c>
      <c r="S67" s="32" t="s">
        <v>259</v>
      </c>
      <c r="T67" s="23"/>
      <c r="U67" s="24"/>
      <c r="V67" s="22">
        <f t="shared" si="22"/>
        <v>0</v>
      </c>
      <c r="W67" s="24"/>
      <c r="X67" s="22">
        <f t="shared" si="23"/>
        <v>0</v>
      </c>
      <c r="Y67" s="25"/>
      <c r="Z67" s="29">
        <v>48</v>
      </c>
      <c r="AA67" s="30" t="s">
        <v>265</v>
      </c>
      <c r="AB67" s="31" t="s">
        <v>266</v>
      </c>
      <c r="AC67" s="32" t="s">
        <v>67</v>
      </c>
      <c r="AD67" s="23"/>
      <c r="AE67" s="24"/>
      <c r="AF67" s="22">
        <f t="shared" si="24"/>
        <v>0</v>
      </c>
      <c r="AG67" s="24"/>
      <c r="AH67" s="22">
        <f t="shared" si="25"/>
        <v>0</v>
      </c>
      <c r="AI67" s="29">
        <v>11</v>
      </c>
      <c r="AJ67" s="30" t="s">
        <v>257</v>
      </c>
      <c r="AK67" s="31" t="s">
        <v>258</v>
      </c>
      <c r="AL67" s="32" t="s">
        <v>259</v>
      </c>
      <c r="AM67" s="23"/>
      <c r="AN67" s="24"/>
      <c r="AO67" s="22">
        <f t="shared" si="26"/>
        <v>0</v>
      </c>
      <c r="AP67" s="24"/>
      <c r="AQ67" s="22">
        <f t="shared" si="27"/>
        <v>0</v>
      </c>
      <c r="AR67" s="25"/>
      <c r="AS67" s="29">
        <v>48</v>
      </c>
      <c r="AT67" s="30" t="s">
        <v>265</v>
      </c>
      <c r="AU67" s="31" t="s">
        <v>266</v>
      </c>
      <c r="AV67" s="32" t="s">
        <v>67</v>
      </c>
      <c r="AW67" s="23"/>
      <c r="AX67" s="24"/>
      <c r="AY67" s="22">
        <f t="shared" si="28"/>
        <v>0</v>
      </c>
      <c r="AZ67" s="24"/>
      <c r="BA67" s="22">
        <f t="shared" si="29"/>
        <v>0</v>
      </c>
    </row>
    <row r="68" spans="1:53" ht="16.5" customHeight="1">
      <c r="A68" s="17">
        <v>12</v>
      </c>
      <c r="B68" s="18" t="s">
        <v>262</v>
      </c>
      <c r="C68" s="19" t="s">
        <v>263</v>
      </c>
      <c r="D68" s="20" t="s">
        <v>264</v>
      </c>
      <c r="E68" s="21"/>
      <c r="F68" s="22"/>
      <c r="G68" s="22">
        <f t="shared" si="20"/>
        <v>0</v>
      </c>
      <c r="H68" s="22"/>
      <c r="I68" s="17">
        <v>49</v>
      </c>
      <c r="J68" s="18" t="s">
        <v>270</v>
      </c>
      <c r="K68" s="19" t="s">
        <v>271</v>
      </c>
      <c r="L68" s="20" t="s">
        <v>67</v>
      </c>
      <c r="M68" s="21"/>
      <c r="N68" s="22"/>
      <c r="O68" s="22">
        <f t="shared" si="21"/>
        <v>0</v>
      </c>
      <c r="P68" s="29">
        <v>12</v>
      </c>
      <c r="Q68" s="30" t="s">
        <v>262</v>
      </c>
      <c r="R68" s="31" t="s">
        <v>263</v>
      </c>
      <c r="S68" s="32" t="s">
        <v>264</v>
      </c>
      <c r="T68" s="23"/>
      <c r="U68" s="24"/>
      <c r="V68" s="22">
        <f t="shared" si="22"/>
        <v>0</v>
      </c>
      <c r="W68" s="24"/>
      <c r="X68" s="22">
        <f t="shared" si="23"/>
        <v>0</v>
      </c>
      <c r="Y68" s="25"/>
      <c r="Z68" s="29">
        <v>49</v>
      </c>
      <c r="AA68" s="30" t="s">
        <v>270</v>
      </c>
      <c r="AB68" s="31" t="s">
        <v>271</v>
      </c>
      <c r="AC68" s="32" t="s">
        <v>67</v>
      </c>
      <c r="AD68" s="23"/>
      <c r="AE68" s="24"/>
      <c r="AF68" s="22">
        <f t="shared" si="24"/>
        <v>0</v>
      </c>
      <c r="AG68" s="24"/>
      <c r="AH68" s="22">
        <f t="shared" si="25"/>
        <v>0</v>
      </c>
      <c r="AI68" s="29">
        <v>12</v>
      </c>
      <c r="AJ68" s="30" t="s">
        <v>262</v>
      </c>
      <c r="AK68" s="31" t="s">
        <v>263</v>
      </c>
      <c r="AL68" s="32" t="s">
        <v>264</v>
      </c>
      <c r="AM68" s="23"/>
      <c r="AN68" s="24"/>
      <c r="AO68" s="22">
        <f t="shared" si="26"/>
        <v>0</v>
      </c>
      <c r="AP68" s="24"/>
      <c r="AQ68" s="22">
        <f t="shared" si="27"/>
        <v>0</v>
      </c>
      <c r="AR68" s="25"/>
      <c r="AS68" s="29">
        <v>49</v>
      </c>
      <c r="AT68" s="30" t="s">
        <v>270</v>
      </c>
      <c r="AU68" s="31" t="s">
        <v>271</v>
      </c>
      <c r="AV68" s="32" t="s">
        <v>67</v>
      </c>
      <c r="AW68" s="23"/>
      <c r="AX68" s="24"/>
      <c r="AY68" s="22">
        <f t="shared" si="28"/>
        <v>0</v>
      </c>
      <c r="AZ68" s="24"/>
      <c r="BA68" s="22">
        <f t="shared" si="29"/>
        <v>0</v>
      </c>
    </row>
    <row r="69" spans="1:53" ht="16.5" customHeight="1">
      <c r="A69" s="17">
        <v>13</v>
      </c>
      <c r="B69" s="18" t="s">
        <v>267</v>
      </c>
      <c r="C69" s="19" t="s">
        <v>268</v>
      </c>
      <c r="D69" s="20" t="s">
        <v>269</v>
      </c>
      <c r="E69" s="21"/>
      <c r="F69" s="22"/>
      <c r="G69" s="22">
        <f t="shared" si="20"/>
        <v>0</v>
      </c>
      <c r="H69" s="22"/>
      <c r="I69" s="17">
        <v>50</v>
      </c>
      <c r="J69" s="18" t="s">
        <v>275</v>
      </c>
      <c r="K69" s="19" t="s">
        <v>276</v>
      </c>
      <c r="L69" s="20" t="s">
        <v>277</v>
      </c>
      <c r="M69" s="21"/>
      <c r="N69" s="22"/>
      <c r="O69" s="22">
        <f t="shared" si="21"/>
        <v>0</v>
      </c>
      <c r="P69" s="29">
        <v>13</v>
      </c>
      <c r="Q69" s="30" t="s">
        <v>267</v>
      </c>
      <c r="R69" s="31" t="s">
        <v>268</v>
      </c>
      <c r="S69" s="32" t="s">
        <v>269</v>
      </c>
      <c r="T69" s="23"/>
      <c r="U69" s="24"/>
      <c r="V69" s="22">
        <f t="shared" si="22"/>
        <v>0</v>
      </c>
      <c r="W69" s="24"/>
      <c r="X69" s="22">
        <f t="shared" si="23"/>
        <v>0</v>
      </c>
      <c r="Y69" s="25"/>
      <c r="Z69" s="29">
        <v>50</v>
      </c>
      <c r="AA69" s="30" t="s">
        <v>275</v>
      </c>
      <c r="AB69" s="31" t="s">
        <v>276</v>
      </c>
      <c r="AC69" s="32" t="s">
        <v>277</v>
      </c>
      <c r="AD69" s="23"/>
      <c r="AE69" s="24"/>
      <c r="AF69" s="22">
        <f t="shared" si="24"/>
        <v>0</v>
      </c>
      <c r="AG69" s="24"/>
      <c r="AH69" s="22">
        <f t="shared" si="25"/>
        <v>0</v>
      </c>
      <c r="AI69" s="29">
        <v>13</v>
      </c>
      <c r="AJ69" s="30" t="s">
        <v>267</v>
      </c>
      <c r="AK69" s="31" t="s">
        <v>268</v>
      </c>
      <c r="AL69" s="32" t="s">
        <v>269</v>
      </c>
      <c r="AM69" s="23"/>
      <c r="AN69" s="24"/>
      <c r="AO69" s="22">
        <f t="shared" si="26"/>
        <v>0</v>
      </c>
      <c r="AP69" s="24"/>
      <c r="AQ69" s="22">
        <f t="shared" si="27"/>
        <v>0</v>
      </c>
      <c r="AR69" s="25"/>
      <c r="AS69" s="29">
        <v>50</v>
      </c>
      <c r="AT69" s="30" t="s">
        <v>275</v>
      </c>
      <c r="AU69" s="31" t="s">
        <v>276</v>
      </c>
      <c r="AV69" s="32" t="s">
        <v>277</v>
      </c>
      <c r="AW69" s="23"/>
      <c r="AX69" s="24"/>
      <c r="AY69" s="22">
        <f t="shared" si="28"/>
        <v>0</v>
      </c>
      <c r="AZ69" s="24"/>
      <c r="BA69" s="22">
        <f t="shared" si="29"/>
        <v>0</v>
      </c>
    </row>
    <row r="70" spans="1:53" ht="16.5" customHeight="1">
      <c r="A70" s="17">
        <v>14</v>
      </c>
      <c r="B70" s="18" t="s">
        <v>272</v>
      </c>
      <c r="C70" s="19" t="s">
        <v>273</v>
      </c>
      <c r="D70" s="20" t="s">
        <v>274</v>
      </c>
      <c r="E70" s="21"/>
      <c r="F70" s="22"/>
      <c r="G70" s="22">
        <f t="shared" si="20"/>
        <v>0</v>
      </c>
      <c r="H70" s="22"/>
      <c r="I70" s="17">
        <v>51</v>
      </c>
      <c r="J70" s="18" t="s">
        <v>281</v>
      </c>
      <c r="K70" s="19" t="s">
        <v>282</v>
      </c>
      <c r="L70" s="20" t="s">
        <v>83</v>
      </c>
      <c r="M70" s="21"/>
      <c r="N70" s="22"/>
      <c r="O70" s="22">
        <f t="shared" si="21"/>
        <v>0</v>
      </c>
      <c r="P70" s="29">
        <v>14</v>
      </c>
      <c r="Q70" s="30" t="s">
        <v>272</v>
      </c>
      <c r="R70" s="31" t="s">
        <v>273</v>
      </c>
      <c r="S70" s="32" t="s">
        <v>274</v>
      </c>
      <c r="T70" s="23"/>
      <c r="U70" s="24"/>
      <c r="V70" s="22">
        <f t="shared" si="22"/>
        <v>0</v>
      </c>
      <c r="W70" s="24"/>
      <c r="X70" s="22">
        <f t="shared" si="23"/>
        <v>0</v>
      </c>
      <c r="Y70" s="25"/>
      <c r="Z70" s="29">
        <v>51</v>
      </c>
      <c r="AA70" s="30" t="s">
        <v>281</v>
      </c>
      <c r="AB70" s="31" t="s">
        <v>282</v>
      </c>
      <c r="AC70" s="32" t="s">
        <v>83</v>
      </c>
      <c r="AD70" s="23"/>
      <c r="AE70" s="24"/>
      <c r="AF70" s="22">
        <f t="shared" si="24"/>
        <v>0</v>
      </c>
      <c r="AG70" s="24"/>
      <c r="AH70" s="22">
        <f t="shared" si="25"/>
        <v>0</v>
      </c>
      <c r="AI70" s="29">
        <v>14</v>
      </c>
      <c r="AJ70" s="30" t="s">
        <v>272</v>
      </c>
      <c r="AK70" s="31" t="s">
        <v>273</v>
      </c>
      <c r="AL70" s="32" t="s">
        <v>274</v>
      </c>
      <c r="AM70" s="23"/>
      <c r="AN70" s="24"/>
      <c r="AO70" s="22">
        <f t="shared" si="26"/>
        <v>0</v>
      </c>
      <c r="AP70" s="24"/>
      <c r="AQ70" s="22">
        <f t="shared" si="27"/>
        <v>0</v>
      </c>
      <c r="AR70" s="25"/>
      <c r="AS70" s="29">
        <v>51</v>
      </c>
      <c r="AT70" s="30" t="s">
        <v>281</v>
      </c>
      <c r="AU70" s="31" t="s">
        <v>282</v>
      </c>
      <c r="AV70" s="32" t="s">
        <v>83</v>
      </c>
      <c r="AW70" s="23"/>
      <c r="AX70" s="24"/>
      <c r="AY70" s="22">
        <f t="shared" si="28"/>
        <v>0</v>
      </c>
      <c r="AZ70" s="24"/>
      <c r="BA70" s="22">
        <f t="shared" si="29"/>
        <v>0</v>
      </c>
    </row>
    <row r="71" spans="1:53" ht="16.5" customHeight="1">
      <c r="A71" s="17">
        <v>15</v>
      </c>
      <c r="B71" s="18" t="s">
        <v>278</v>
      </c>
      <c r="C71" s="19" t="s">
        <v>279</v>
      </c>
      <c r="D71" s="20" t="s">
        <v>280</v>
      </c>
      <c r="E71" s="21"/>
      <c r="F71" s="22"/>
      <c r="G71" s="22">
        <f t="shared" si="20"/>
        <v>0</v>
      </c>
      <c r="H71" s="22"/>
      <c r="I71" s="17">
        <v>52</v>
      </c>
      <c r="J71" s="18" t="s">
        <v>285</v>
      </c>
      <c r="K71" s="19" t="s">
        <v>286</v>
      </c>
      <c r="L71" s="20" t="s">
        <v>87</v>
      </c>
      <c r="M71" s="21"/>
      <c r="N71" s="22"/>
      <c r="O71" s="22">
        <f t="shared" si="21"/>
        <v>0</v>
      </c>
      <c r="P71" s="29">
        <v>15</v>
      </c>
      <c r="Q71" s="30" t="s">
        <v>278</v>
      </c>
      <c r="R71" s="31" t="s">
        <v>279</v>
      </c>
      <c r="S71" s="32" t="s">
        <v>280</v>
      </c>
      <c r="T71" s="23"/>
      <c r="U71" s="24"/>
      <c r="V71" s="22">
        <f t="shared" si="22"/>
        <v>0</v>
      </c>
      <c r="W71" s="24"/>
      <c r="X71" s="22">
        <f t="shared" si="23"/>
        <v>0</v>
      </c>
      <c r="Y71" s="25"/>
      <c r="Z71" s="29">
        <v>52</v>
      </c>
      <c r="AA71" s="30" t="s">
        <v>285</v>
      </c>
      <c r="AB71" s="31" t="s">
        <v>286</v>
      </c>
      <c r="AC71" s="32" t="s">
        <v>87</v>
      </c>
      <c r="AD71" s="23"/>
      <c r="AE71" s="24"/>
      <c r="AF71" s="22">
        <f t="shared" si="24"/>
        <v>0</v>
      </c>
      <c r="AG71" s="24"/>
      <c r="AH71" s="22">
        <f t="shared" si="25"/>
        <v>0</v>
      </c>
      <c r="AI71" s="29">
        <v>15</v>
      </c>
      <c r="AJ71" s="30" t="s">
        <v>278</v>
      </c>
      <c r="AK71" s="31" t="s">
        <v>279</v>
      </c>
      <c r="AL71" s="32" t="s">
        <v>280</v>
      </c>
      <c r="AM71" s="23"/>
      <c r="AN71" s="24"/>
      <c r="AO71" s="22">
        <f t="shared" si="26"/>
        <v>0</v>
      </c>
      <c r="AP71" s="24"/>
      <c r="AQ71" s="22">
        <f t="shared" si="27"/>
        <v>0</v>
      </c>
      <c r="AR71" s="25"/>
      <c r="AS71" s="29">
        <v>52</v>
      </c>
      <c r="AT71" s="30" t="s">
        <v>285</v>
      </c>
      <c r="AU71" s="31" t="s">
        <v>286</v>
      </c>
      <c r="AV71" s="32" t="s">
        <v>87</v>
      </c>
      <c r="AW71" s="23"/>
      <c r="AX71" s="24"/>
      <c r="AY71" s="22">
        <f t="shared" si="28"/>
        <v>0</v>
      </c>
      <c r="AZ71" s="24"/>
      <c r="BA71" s="22">
        <f t="shared" si="29"/>
        <v>0</v>
      </c>
    </row>
    <row r="72" spans="1:53" ht="16.5" customHeight="1">
      <c r="A72" s="17">
        <v>16</v>
      </c>
      <c r="B72" s="18" t="s">
        <v>283</v>
      </c>
      <c r="C72" s="19" t="s">
        <v>284</v>
      </c>
      <c r="D72" s="20" t="s">
        <v>280</v>
      </c>
      <c r="E72" s="21"/>
      <c r="F72" s="22"/>
      <c r="G72" s="22">
        <f t="shared" si="20"/>
        <v>0</v>
      </c>
      <c r="H72" s="22"/>
      <c r="I72" s="17">
        <v>53</v>
      </c>
      <c r="J72" s="18" t="s">
        <v>290</v>
      </c>
      <c r="K72" s="19" t="s">
        <v>291</v>
      </c>
      <c r="L72" s="20" t="s">
        <v>292</v>
      </c>
      <c r="M72" s="21"/>
      <c r="N72" s="22"/>
      <c r="O72" s="22">
        <f t="shared" si="21"/>
        <v>0</v>
      </c>
      <c r="P72" s="29">
        <v>16</v>
      </c>
      <c r="Q72" s="30" t="s">
        <v>283</v>
      </c>
      <c r="R72" s="31" t="s">
        <v>284</v>
      </c>
      <c r="S72" s="32" t="s">
        <v>280</v>
      </c>
      <c r="T72" s="23"/>
      <c r="U72" s="24"/>
      <c r="V72" s="22">
        <f t="shared" si="22"/>
        <v>0</v>
      </c>
      <c r="W72" s="24"/>
      <c r="X72" s="22">
        <f t="shared" si="23"/>
        <v>0</v>
      </c>
      <c r="Y72" s="25"/>
      <c r="Z72" s="29">
        <v>53</v>
      </c>
      <c r="AA72" s="30" t="s">
        <v>290</v>
      </c>
      <c r="AB72" s="31" t="s">
        <v>291</v>
      </c>
      <c r="AC72" s="32" t="s">
        <v>292</v>
      </c>
      <c r="AD72" s="23"/>
      <c r="AE72" s="24"/>
      <c r="AF72" s="22">
        <f t="shared" si="24"/>
        <v>0</v>
      </c>
      <c r="AG72" s="24"/>
      <c r="AH72" s="22">
        <f t="shared" si="25"/>
        <v>0</v>
      </c>
      <c r="AI72" s="29">
        <v>16</v>
      </c>
      <c r="AJ72" s="30" t="s">
        <v>283</v>
      </c>
      <c r="AK72" s="31" t="s">
        <v>284</v>
      </c>
      <c r="AL72" s="32" t="s">
        <v>280</v>
      </c>
      <c r="AM72" s="23"/>
      <c r="AN72" s="24"/>
      <c r="AO72" s="22">
        <f t="shared" si="26"/>
        <v>0</v>
      </c>
      <c r="AP72" s="24"/>
      <c r="AQ72" s="22">
        <f t="shared" si="27"/>
        <v>0</v>
      </c>
      <c r="AR72" s="25"/>
      <c r="AS72" s="29">
        <v>53</v>
      </c>
      <c r="AT72" s="30" t="s">
        <v>290</v>
      </c>
      <c r="AU72" s="31" t="s">
        <v>291</v>
      </c>
      <c r="AV72" s="32" t="s">
        <v>292</v>
      </c>
      <c r="AW72" s="23"/>
      <c r="AX72" s="24"/>
      <c r="AY72" s="22">
        <f t="shared" si="28"/>
        <v>0</v>
      </c>
      <c r="AZ72" s="24"/>
      <c r="BA72" s="22">
        <f t="shared" si="29"/>
        <v>0</v>
      </c>
    </row>
    <row r="73" spans="1:53" ht="16.5" customHeight="1">
      <c r="A73" s="17">
        <v>17</v>
      </c>
      <c r="B73" s="18" t="s">
        <v>287</v>
      </c>
      <c r="C73" s="19" t="s">
        <v>288</v>
      </c>
      <c r="D73" s="20" t="s">
        <v>289</v>
      </c>
      <c r="E73" s="21"/>
      <c r="F73" s="22"/>
      <c r="G73" s="22">
        <f t="shared" si="20"/>
        <v>0</v>
      </c>
      <c r="H73" s="22"/>
      <c r="I73" s="17">
        <v>54</v>
      </c>
      <c r="J73" s="18" t="s">
        <v>295</v>
      </c>
      <c r="K73" s="19" t="s">
        <v>291</v>
      </c>
      <c r="L73" s="20" t="s">
        <v>296</v>
      </c>
      <c r="M73" s="21"/>
      <c r="N73" s="22"/>
      <c r="O73" s="22">
        <f t="shared" si="21"/>
        <v>0</v>
      </c>
      <c r="P73" s="29">
        <v>17</v>
      </c>
      <c r="Q73" s="30" t="s">
        <v>287</v>
      </c>
      <c r="R73" s="31" t="s">
        <v>288</v>
      </c>
      <c r="S73" s="32" t="s">
        <v>289</v>
      </c>
      <c r="T73" s="23"/>
      <c r="U73" s="24"/>
      <c r="V73" s="22">
        <f t="shared" si="22"/>
        <v>0</v>
      </c>
      <c r="W73" s="24"/>
      <c r="X73" s="22">
        <f t="shared" si="23"/>
        <v>0</v>
      </c>
      <c r="Y73" s="25"/>
      <c r="Z73" s="29">
        <v>54</v>
      </c>
      <c r="AA73" s="30" t="s">
        <v>295</v>
      </c>
      <c r="AB73" s="31" t="s">
        <v>291</v>
      </c>
      <c r="AC73" s="32" t="s">
        <v>296</v>
      </c>
      <c r="AD73" s="23"/>
      <c r="AE73" s="24"/>
      <c r="AF73" s="22">
        <f t="shared" si="24"/>
        <v>0</v>
      </c>
      <c r="AG73" s="24"/>
      <c r="AH73" s="22">
        <f t="shared" si="25"/>
        <v>0</v>
      </c>
      <c r="AI73" s="29">
        <v>17</v>
      </c>
      <c r="AJ73" s="30" t="s">
        <v>287</v>
      </c>
      <c r="AK73" s="31" t="s">
        <v>288</v>
      </c>
      <c r="AL73" s="32" t="s">
        <v>289</v>
      </c>
      <c r="AM73" s="23"/>
      <c r="AN73" s="24"/>
      <c r="AO73" s="22">
        <f t="shared" si="26"/>
        <v>0</v>
      </c>
      <c r="AP73" s="24"/>
      <c r="AQ73" s="22">
        <f t="shared" si="27"/>
        <v>0</v>
      </c>
      <c r="AR73" s="25"/>
      <c r="AS73" s="29">
        <v>54</v>
      </c>
      <c r="AT73" s="30" t="s">
        <v>295</v>
      </c>
      <c r="AU73" s="31" t="s">
        <v>291</v>
      </c>
      <c r="AV73" s="32" t="s">
        <v>296</v>
      </c>
      <c r="AW73" s="23"/>
      <c r="AX73" s="24"/>
      <c r="AY73" s="22">
        <f t="shared" si="28"/>
        <v>0</v>
      </c>
      <c r="AZ73" s="24"/>
      <c r="BA73" s="22">
        <f t="shared" si="29"/>
        <v>0</v>
      </c>
    </row>
    <row r="74" spans="1:53" ht="16.5" customHeight="1">
      <c r="A74" s="17">
        <v>18</v>
      </c>
      <c r="B74" s="18" t="s">
        <v>293</v>
      </c>
      <c r="C74" s="19" t="s">
        <v>206</v>
      </c>
      <c r="D74" s="20" t="s">
        <v>294</v>
      </c>
      <c r="E74" s="21"/>
      <c r="F74" s="22"/>
      <c r="G74" s="22">
        <f t="shared" si="20"/>
        <v>0</v>
      </c>
      <c r="H74" s="22"/>
      <c r="I74" s="17">
        <v>55</v>
      </c>
      <c r="J74" s="18" t="s">
        <v>299</v>
      </c>
      <c r="K74" s="19" t="s">
        <v>300</v>
      </c>
      <c r="L74" s="20" t="s">
        <v>301</v>
      </c>
      <c r="M74" s="21"/>
      <c r="N74" s="22"/>
      <c r="O74" s="22">
        <f t="shared" si="21"/>
        <v>0</v>
      </c>
      <c r="P74" s="29">
        <v>18</v>
      </c>
      <c r="Q74" s="30" t="s">
        <v>293</v>
      </c>
      <c r="R74" s="31" t="s">
        <v>206</v>
      </c>
      <c r="S74" s="32" t="s">
        <v>294</v>
      </c>
      <c r="T74" s="23"/>
      <c r="U74" s="24"/>
      <c r="V74" s="22">
        <f t="shared" si="22"/>
        <v>0</v>
      </c>
      <c r="W74" s="24"/>
      <c r="X74" s="22">
        <f t="shared" si="23"/>
        <v>0</v>
      </c>
      <c r="Y74" s="25"/>
      <c r="Z74" s="29">
        <v>55</v>
      </c>
      <c r="AA74" s="30" t="s">
        <v>299</v>
      </c>
      <c r="AB74" s="31" t="s">
        <v>300</v>
      </c>
      <c r="AC74" s="32" t="s">
        <v>301</v>
      </c>
      <c r="AD74" s="23"/>
      <c r="AE74" s="24"/>
      <c r="AF74" s="22">
        <f t="shared" si="24"/>
        <v>0</v>
      </c>
      <c r="AG74" s="24"/>
      <c r="AH74" s="22">
        <f t="shared" si="25"/>
        <v>0</v>
      </c>
      <c r="AI74" s="29">
        <v>18</v>
      </c>
      <c r="AJ74" s="30" t="s">
        <v>293</v>
      </c>
      <c r="AK74" s="31" t="s">
        <v>206</v>
      </c>
      <c r="AL74" s="32" t="s">
        <v>294</v>
      </c>
      <c r="AM74" s="23"/>
      <c r="AN74" s="24"/>
      <c r="AO74" s="22">
        <f t="shared" si="26"/>
        <v>0</v>
      </c>
      <c r="AP74" s="24"/>
      <c r="AQ74" s="22">
        <f t="shared" si="27"/>
        <v>0</v>
      </c>
      <c r="AR74" s="25"/>
      <c r="AS74" s="29">
        <v>55</v>
      </c>
      <c r="AT74" s="30" t="s">
        <v>299</v>
      </c>
      <c r="AU74" s="31" t="s">
        <v>300</v>
      </c>
      <c r="AV74" s="32" t="s">
        <v>301</v>
      </c>
      <c r="AW74" s="23"/>
      <c r="AX74" s="24"/>
      <c r="AY74" s="22">
        <f t="shared" si="28"/>
        <v>0</v>
      </c>
      <c r="AZ74" s="24"/>
      <c r="BA74" s="22">
        <f t="shared" si="29"/>
        <v>0</v>
      </c>
    </row>
    <row r="75" spans="1:53" ht="16.5" customHeight="1">
      <c r="A75" s="17">
        <v>19</v>
      </c>
      <c r="B75" s="18" t="s">
        <v>297</v>
      </c>
      <c r="C75" s="19" t="s">
        <v>298</v>
      </c>
      <c r="D75" s="20" t="s">
        <v>92</v>
      </c>
      <c r="E75" s="21"/>
      <c r="F75" s="22"/>
      <c r="G75" s="22">
        <f t="shared" si="20"/>
        <v>0</v>
      </c>
      <c r="H75" s="22"/>
      <c r="I75" s="17">
        <v>56</v>
      </c>
      <c r="J75" s="18" t="s">
        <v>305</v>
      </c>
      <c r="K75" s="19" t="s">
        <v>250</v>
      </c>
      <c r="L75" s="20" t="s">
        <v>306</v>
      </c>
      <c r="M75" s="21"/>
      <c r="N75" s="22"/>
      <c r="O75" s="22">
        <f t="shared" si="21"/>
        <v>0</v>
      </c>
      <c r="P75" s="29">
        <v>19</v>
      </c>
      <c r="Q75" s="30" t="s">
        <v>297</v>
      </c>
      <c r="R75" s="31" t="s">
        <v>298</v>
      </c>
      <c r="S75" s="32" t="s">
        <v>92</v>
      </c>
      <c r="T75" s="23"/>
      <c r="U75" s="24"/>
      <c r="V75" s="22">
        <f t="shared" si="22"/>
        <v>0</v>
      </c>
      <c r="W75" s="24"/>
      <c r="X75" s="22">
        <f t="shared" si="23"/>
        <v>0</v>
      </c>
      <c r="Y75" s="25"/>
      <c r="Z75" s="29">
        <v>56</v>
      </c>
      <c r="AA75" s="30" t="s">
        <v>305</v>
      </c>
      <c r="AB75" s="31" t="s">
        <v>250</v>
      </c>
      <c r="AC75" s="32" t="s">
        <v>306</v>
      </c>
      <c r="AD75" s="23"/>
      <c r="AE75" s="24"/>
      <c r="AF75" s="22">
        <f t="shared" si="24"/>
        <v>0</v>
      </c>
      <c r="AG75" s="24"/>
      <c r="AH75" s="22">
        <f t="shared" si="25"/>
        <v>0</v>
      </c>
      <c r="AI75" s="29">
        <v>19</v>
      </c>
      <c r="AJ75" s="30" t="s">
        <v>297</v>
      </c>
      <c r="AK75" s="31" t="s">
        <v>298</v>
      </c>
      <c r="AL75" s="32" t="s">
        <v>92</v>
      </c>
      <c r="AM75" s="23"/>
      <c r="AN75" s="24"/>
      <c r="AO75" s="22">
        <f t="shared" si="26"/>
        <v>0</v>
      </c>
      <c r="AP75" s="24"/>
      <c r="AQ75" s="22">
        <f t="shared" si="27"/>
        <v>0</v>
      </c>
      <c r="AR75" s="25"/>
      <c r="AS75" s="29">
        <v>56</v>
      </c>
      <c r="AT75" s="30" t="s">
        <v>305</v>
      </c>
      <c r="AU75" s="31" t="s">
        <v>250</v>
      </c>
      <c r="AV75" s="32" t="s">
        <v>306</v>
      </c>
      <c r="AW75" s="23"/>
      <c r="AX75" s="24"/>
      <c r="AY75" s="22">
        <f t="shared" si="28"/>
        <v>0</v>
      </c>
      <c r="AZ75" s="24"/>
      <c r="BA75" s="22">
        <f t="shared" si="29"/>
        <v>0</v>
      </c>
    </row>
    <row r="76" spans="1:53" ht="16.5" customHeight="1">
      <c r="A76" s="17">
        <v>20</v>
      </c>
      <c r="B76" s="18" t="s">
        <v>302</v>
      </c>
      <c r="C76" s="19" t="s">
        <v>303</v>
      </c>
      <c r="D76" s="20" t="s">
        <v>304</v>
      </c>
      <c r="E76" s="21"/>
      <c r="F76" s="22"/>
      <c r="G76" s="22">
        <f t="shared" si="20"/>
        <v>0</v>
      </c>
      <c r="H76" s="22"/>
      <c r="I76" s="17">
        <v>57</v>
      </c>
      <c r="J76" s="18" t="s">
        <v>308</v>
      </c>
      <c r="K76" s="19" t="s">
        <v>309</v>
      </c>
      <c r="L76" s="20" t="s">
        <v>139</v>
      </c>
      <c r="M76" s="21"/>
      <c r="N76" s="22"/>
      <c r="O76" s="22">
        <f t="shared" si="21"/>
        <v>0</v>
      </c>
      <c r="P76" s="29">
        <v>20</v>
      </c>
      <c r="Q76" s="30" t="s">
        <v>302</v>
      </c>
      <c r="R76" s="31" t="s">
        <v>303</v>
      </c>
      <c r="S76" s="32" t="s">
        <v>304</v>
      </c>
      <c r="T76" s="23"/>
      <c r="U76" s="24"/>
      <c r="V76" s="22">
        <f t="shared" si="22"/>
        <v>0</v>
      </c>
      <c r="W76" s="24"/>
      <c r="X76" s="22">
        <f t="shared" si="23"/>
        <v>0</v>
      </c>
      <c r="Y76" s="25"/>
      <c r="Z76" s="29">
        <v>57</v>
      </c>
      <c r="AA76" s="30" t="s">
        <v>308</v>
      </c>
      <c r="AB76" s="31" t="s">
        <v>309</v>
      </c>
      <c r="AC76" s="32" t="s">
        <v>139</v>
      </c>
      <c r="AD76" s="23"/>
      <c r="AE76" s="24"/>
      <c r="AF76" s="22">
        <f t="shared" si="24"/>
        <v>0</v>
      </c>
      <c r="AG76" s="24"/>
      <c r="AH76" s="22">
        <f t="shared" si="25"/>
        <v>0</v>
      </c>
      <c r="AI76" s="29">
        <v>20</v>
      </c>
      <c r="AJ76" s="30" t="s">
        <v>302</v>
      </c>
      <c r="AK76" s="31" t="s">
        <v>303</v>
      </c>
      <c r="AL76" s="32" t="s">
        <v>304</v>
      </c>
      <c r="AM76" s="23"/>
      <c r="AN76" s="24"/>
      <c r="AO76" s="22">
        <f t="shared" si="26"/>
        <v>0</v>
      </c>
      <c r="AP76" s="24"/>
      <c r="AQ76" s="22">
        <f t="shared" si="27"/>
        <v>0</v>
      </c>
      <c r="AR76" s="25"/>
      <c r="AS76" s="29">
        <v>57</v>
      </c>
      <c r="AT76" s="30" t="s">
        <v>308</v>
      </c>
      <c r="AU76" s="31" t="s">
        <v>309</v>
      </c>
      <c r="AV76" s="32" t="s">
        <v>139</v>
      </c>
      <c r="AW76" s="23"/>
      <c r="AX76" s="24"/>
      <c r="AY76" s="22">
        <f t="shared" si="28"/>
        <v>0</v>
      </c>
      <c r="AZ76" s="24"/>
      <c r="BA76" s="22">
        <f t="shared" si="29"/>
        <v>0</v>
      </c>
    </row>
    <row r="77" spans="1:53" ht="16.5" customHeight="1">
      <c r="A77" s="17">
        <v>21</v>
      </c>
      <c r="B77" s="18" t="s">
        <v>307</v>
      </c>
      <c r="C77" s="19" t="s">
        <v>36</v>
      </c>
      <c r="D77" s="20" t="s">
        <v>119</v>
      </c>
      <c r="E77" s="21"/>
      <c r="F77" s="22"/>
      <c r="G77" s="22">
        <f t="shared" si="20"/>
        <v>0</v>
      </c>
      <c r="H77" s="22"/>
      <c r="I77" s="17">
        <v>58</v>
      </c>
      <c r="J77" s="18" t="s">
        <v>313</v>
      </c>
      <c r="K77" s="19" t="s">
        <v>314</v>
      </c>
      <c r="L77" s="20" t="s">
        <v>315</v>
      </c>
      <c r="M77" s="21"/>
      <c r="N77" s="22"/>
      <c r="O77" s="22">
        <f t="shared" si="21"/>
        <v>0</v>
      </c>
      <c r="P77" s="29">
        <v>21</v>
      </c>
      <c r="Q77" s="30" t="s">
        <v>307</v>
      </c>
      <c r="R77" s="31" t="s">
        <v>36</v>
      </c>
      <c r="S77" s="32" t="s">
        <v>119</v>
      </c>
      <c r="T77" s="23"/>
      <c r="U77" s="24"/>
      <c r="V77" s="22">
        <f t="shared" si="22"/>
        <v>0</v>
      </c>
      <c r="W77" s="24"/>
      <c r="X77" s="22">
        <f t="shared" si="23"/>
        <v>0</v>
      </c>
      <c r="Y77" s="25"/>
      <c r="Z77" s="29">
        <v>58</v>
      </c>
      <c r="AA77" s="30" t="s">
        <v>313</v>
      </c>
      <c r="AB77" s="31" t="s">
        <v>314</v>
      </c>
      <c r="AC77" s="32" t="s">
        <v>315</v>
      </c>
      <c r="AD77" s="23"/>
      <c r="AE77" s="24"/>
      <c r="AF77" s="22">
        <f t="shared" si="24"/>
        <v>0</v>
      </c>
      <c r="AG77" s="24"/>
      <c r="AH77" s="22">
        <f t="shared" si="25"/>
        <v>0</v>
      </c>
      <c r="AI77" s="29">
        <v>21</v>
      </c>
      <c r="AJ77" s="30" t="s">
        <v>307</v>
      </c>
      <c r="AK77" s="31" t="s">
        <v>36</v>
      </c>
      <c r="AL77" s="32" t="s">
        <v>119</v>
      </c>
      <c r="AM77" s="23"/>
      <c r="AN77" s="24"/>
      <c r="AO77" s="22">
        <f t="shared" si="26"/>
        <v>0</v>
      </c>
      <c r="AP77" s="24"/>
      <c r="AQ77" s="22">
        <f t="shared" si="27"/>
        <v>0</v>
      </c>
      <c r="AR77" s="25"/>
      <c r="AS77" s="29">
        <v>58</v>
      </c>
      <c r="AT77" s="30" t="s">
        <v>313</v>
      </c>
      <c r="AU77" s="31" t="s">
        <v>314</v>
      </c>
      <c r="AV77" s="32" t="s">
        <v>315</v>
      </c>
      <c r="AW77" s="23"/>
      <c r="AX77" s="24"/>
      <c r="AY77" s="22">
        <f t="shared" si="28"/>
        <v>0</v>
      </c>
      <c r="AZ77" s="24"/>
      <c r="BA77" s="22">
        <f t="shared" si="29"/>
        <v>0</v>
      </c>
    </row>
    <row r="78" spans="1:53" ht="16.5" customHeight="1">
      <c r="A78" s="17">
        <v>22</v>
      </c>
      <c r="B78" s="18" t="s">
        <v>310</v>
      </c>
      <c r="C78" s="19" t="s">
        <v>311</v>
      </c>
      <c r="D78" s="20" t="s">
        <v>312</v>
      </c>
      <c r="E78" s="21"/>
      <c r="F78" s="22"/>
      <c r="G78" s="22">
        <f t="shared" si="20"/>
        <v>0</v>
      </c>
      <c r="H78" s="22"/>
      <c r="I78" s="17">
        <v>59</v>
      </c>
      <c r="J78" s="18" t="s">
        <v>319</v>
      </c>
      <c r="K78" s="19" t="s">
        <v>320</v>
      </c>
      <c r="L78" s="20" t="s">
        <v>321</v>
      </c>
      <c r="M78" s="21"/>
      <c r="N78" s="22"/>
      <c r="O78" s="22">
        <f t="shared" si="21"/>
        <v>0</v>
      </c>
      <c r="P78" s="29">
        <v>22</v>
      </c>
      <c r="Q78" s="30" t="s">
        <v>310</v>
      </c>
      <c r="R78" s="31" t="s">
        <v>311</v>
      </c>
      <c r="S78" s="32" t="s">
        <v>312</v>
      </c>
      <c r="T78" s="23"/>
      <c r="U78" s="24"/>
      <c r="V78" s="22">
        <f t="shared" si="22"/>
        <v>0</v>
      </c>
      <c r="W78" s="24"/>
      <c r="X78" s="22">
        <f t="shared" si="23"/>
        <v>0</v>
      </c>
      <c r="Y78" s="25"/>
      <c r="Z78" s="29">
        <v>59</v>
      </c>
      <c r="AA78" s="30" t="s">
        <v>319</v>
      </c>
      <c r="AB78" s="31" t="s">
        <v>320</v>
      </c>
      <c r="AC78" s="32" t="s">
        <v>321</v>
      </c>
      <c r="AD78" s="23"/>
      <c r="AE78" s="24"/>
      <c r="AF78" s="22">
        <f t="shared" si="24"/>
        <v>0</v>
      </c>
      <c r="AG78" s="24"/>
      <c r="AH78" s="22">
        <f t="shared" si="25"/>
        <v>0</v>
      </c>
      <c r="AI78" s="29">
        <v>22</v>
      </c>
      <c r="AJ78" s="30" t="s">
        <v>310</v>
      </c>
      <c r="AK78" s="31" t="s">
        <v>311</v>
      </c>
      <c r="AL78" s="32" t="s">
        <v>312</v>
      </c>
      <c r="AM78" s="23"/>
      <c r="AN78" s="24"/>
      <c r="AO78" s="22">
        <f t="shared" si="26"/>
        <v>0</v>
      </c>
      <c r="AP78" s="24"/>
      <c r="AQ78" s="22">
        <f t="shared" si="27"/>
        <v>0</v>
      </c>
      <c r="AR78" s="25"/>
      <c r="AS78" s="29">
        <v>59</v>
      </c>
      <c r="AT78" s="30" t="s">
        <v>319</v>
      </c>
      <c r="AU78" s="31" t="s">
        <v>320</v>
      </c>
      <c r="AV78" s="32" t="s">
        <v>321</v>
      </c>
      <c r="AW78" s="23"/>
      <c r="AX78" s="24"/>
      <c r="AY78" s="22">
        <f t="shared" si="28"/>
        <v>0</v>
      </c>
      <c r="AZ78" s="24"/>
      <c r="BA78" s="22">
        <f t="shared" si="29"/>
        <v>0</v>
      </c>
    </row>
    <row r="79" spans="1:53" ht="16.5" customHeight="1">
      <c r="A79" s="17">
        <v>23</v>
      </c>
      <c r="B79" s="18" t="s">
        <v>316</v>
      </c>
      <c r="C79" s="19" t="s">
        <v>317</v>
      </c>
      <c r="D79" s="20" t="s">
        <v>318</v>
      </c>
      <c r="E79" s="21"/>
      <c r="F79" s="22"/>
      <c r="G79" s="22">
        <f t="shared" si="20"/>
        <v>0</v>
      </c>
      <c r="H79" s="22"/>
      <c r="I79" s="17">
        <v>60</v>
      </c>
      <c r="J79" s="18" t="s">
        <v>324</v>
      </c>
      <c r="K79" s="19" t="s">
        <v>325</v>
      </c>
      <c r="L79" s="20" t="s">
        <v>321</v>
      </c>
      <c r="M79" s="21"/>
      <c r="N79" s="22"/>
      <c r="O79" s="22">
        <f t="shared" si="21"/>
        <v>0</v>
      </c>
      <c r="P79" s="29">
        <v>23</v>
      </c>
      <c r="Q79" s="30" t="s">
        <v>316</v>
      </c>
      <c r="R79" s="31" t="s">
        <v>317</v>
      </c>
      <c r="S79" s="32" t="s">
        <v>318</v>
      </c>
      <c r="T79" s="23"/>
      <c r="U79" s="24"/>
      <c r="V79" s="22">
        <f t="shared" si="22"/>
        <v>0</v>
      </c>
      <c r="W79" s="24"/>
      <c r="X79" s="22">
        <f t="shared" si="23"/>
        <v>0</v>
      </c>
      <c r="Y79" s="25"/>
      <c r="Z79" s="29">
        <v>60</v>
      </c>
      <c r="AA79" s="30" t="s">
        <v>324</v>
      </c>
      <c r="AB79" s="31" t="s">
        <v>325</v>
      </c>
      <c r="AC79" s="32" t="s">
        <v>321</v>
      </c>
      <c r="AD79" s="23"/>
      <c r="AE79" s="24"/>
      <c r="AF79" s="22">
        <f t="shared" si="24"/>
        <v>0</v>
      </c>
      <c r="AG79" s="24"/>
      <c r="AH79" s="22">
        <f t="shared" si="25"/>
        <v>0</v>
      </c>
      <c r="AI79" s="29">
        <v>23</v>
      </c>
      <c r="AJ79" s="30" t="s">
        <v>316</v>
      </c>
      <c r="AK79" s="31" t="s">
        <v>317</v>
      </c>
      <c r="AL79" s="32" t="s">
        <v>318</v>
      </c>
      <c r="AM79" s="23"/>
      <c r="AN79" s="24"/>
      <c r="AO79" s="22">
        <f t="shared" si="26"/>
        <v>0</v>
      </c>
      <c r="AP79" s="24"/>
      <c r="AQ79" s="22">
        <f t="shared" si="27"/>
        <v>0</v>
      </c>
      <c r="AR79" s="25"/>
      <c r="AS79" s="29">
        <v>60</v>
      </c>
      <c r="AT79" s="30" t="s">
        <v>324</v>
      </c>
      <c r="AU79" s="31" t="s">
        <v>325</v>
      </c>
      <c r="AV79" s="32" t="s">
        <v>321</v>
      </c>
      <c r="AW79" s="23"/>
      <c r="AX79" s="24"/>
      <c r="AY79" s="22">
        <f t="shared" si="28"/>
        <v>0</v>
      </c>
      <c r="AZ79" s="24"/>
      <c r="BA79" s="22">
        <f t="shared" si="29"/>
        <v>0</v>
      </c>
    </row>
    <row r="80" spans="1:53" ht="16.5" customHeight="1">
      <c r="A80" s="17">
        <v>24</v>
      </c>
      <c r="B80" s="18" t="s">
        <v>322</v>
      </c>
      <c r="C80" s="19" t="s">
        <v>39</v>
      </c>
      <c r="D80" s="20" t="s">
        <v>323</v>
      </c>
      <c r="E80" s="21"/>
      <c r="F80" s="22"/>
      <c r="G80" s="22">
        <f t="shared" si="20"/>
        <v>0</v>
      </c>
      <c r="H80" s="22"/>
      <c r="I80" s="17">
        <v>61</v>
      </c>
      <c r="J80" s="18" t="s">
        <v>327</v>
      </c>
      <c r="K80" s="19" t="s">
        <v>328</v>
      </c>
      <c r="L80" s="20" t="s">
        <v>329</v>
      </c>
      <c r="M80" s="21"/>
      <c r="N80" s="22"/>
      <c r="O80" s="22">
        <f t="shared" si="21"/>
        <v>0</v>
      </c>
      <c r="P80" s="29">
        <v>24</v>
      </c>
      <c r="Q80" s="30" t="s">
        <v>322</v>
      </c>
      <c r="R80" s="31" t="s">
        <v>39</v>
      </c>
      <c r="S80" s="32" t="s">
        <v>323</v>
      </c>
      <c r="T80" s="23"/>
      <c r="U80" s="24"/>
      <c r="V80" s="22">
        <f t="shared" si="22"/>
        <v>0</v>
      </c>
      <c r="W80" s="24"/>
      <c r="X80" s="22">
        <f t="shared" si="23"/>
        <v>0</v>
      </c>
      <c r="Y80" s="25"/>
      <c r="Z80" s="29">
        <v>61</v>
      </c>
      <c r="AA80" s="30" t="s">
        <v>327</v>
      </c>
      <c r="AB80" s="31" t="s">
        <v>328</v>
      </c>
      <c r="AC80" s="32" t="s">
        <v>329</v>
      </c>
      <c r="AD80" s="23"/>
      <c r="AE80" s="24"/>
      <c r="AF80" s="22">
        <f t="shared" si="24"/>
        <v>0</v>
      </c>
      <c r="AG80" s="24"/>
      <c r="AH80" s="22">
        <f t="shared" si="25"/>
        <v>0</v>
      </c>
      <c r="AI80" s="29">
        <v>24</v>
      </c>
      <c r="AJ80" s="30" t="s">
        <v>322</v>
      </c>
      <c r="AK80" s="31" t="s">
        <v>39</v>
      </c>
      <c r="AL80" s="32" t="s">
        <v>323</v>
      </c>
      <c r="AM80" s="23"/>
      <c r="AN80" s="24"/>
      <c r="AO80" s="22">
        <f t="shared" si="26"/>
        <v>0</v>
      </c>
      <c r="AP80" s="24"/>
      <c r="AQ80" s="22">
        <f t="shared" si="27"/>
        <v>0</v>
      </c>
      <c r="AR80" s="25"/>
      <c r="AS80" s="29">
        <v>61</v>
      </c>
      <c r="AT80" s="30" t="s">
        <v>327</v>
      </c>
      <c r="AU80" s="31" t="s">
        <v>328</v>
      </c>
      <c r="AV80" s="32" t="s">
        <v>329</v>
      </c>
      <c r="AW80" s="23"/>
      <c r="AX80" s="24"/>
      <c r="AY80" s="22">
        <f t="shared" si="28"/>
        <v>0</v>
      </c>
      <c r="AZ80" s="24"/>
      <c r="BA80" s="22">
        <f t="shared" si="29"/>
        <v>0</v>
      </c>
    </row>
    <row r="81" spans="1:53" ht="16.5" customHeight="1">
      <c r="A81" s="17">
        <v>25</v>
      </c>
      <c r="B81" s="18" t="s">
        <v>326</v>
      </c>
      <c r="C81" s="19" t="s">
        <v>226</v>
      </c>
      <c r="D81" s="20" t="s">
        <v>136</v>
      </c>
      <c r="E81" s="21"/>
      <c r="F81" s="22"/>
      <c r="G81" s="22">
        <f t="shared" si="20"/>
        <v>0</v>
      </c>
      <c r="H81" s="22"/>
      <c r="I81" s="17">
        <v>62</v>
      </c>
      <c r="J81" s="18" t="s">
        <v>332</v>
      </c>
      <c r="K81" s="19" t="s">
        <v>333</v>
      </c>
      <c r="L81" s="20" t="s">
        <v>334</v>
      </c>
      <c r="M81" s="21"/>
      <c r="N81" s="22"/>
      <c r="O81" s="22">
        <f t="shared" si="21"/>
        <v>0</v>
      </c>
      <c r="P81" s="29">
        <v>25</v>
      </c>
      <c r="Q81" s="30" t="s">
        <v>326</v>
      </c>
      <c r="R81" s="31" t="s">
        <v>226</v>
      </c>
      <c r="S81" s="32" t="s">
        <v>136</v>
      </c>
      <c r="T81" s="23"/>
      <c r="U81" s="24"/>
      <c r="V81" s="22">
        <f t="shared" si="22"/>
        <v>0</v>
      </c>
      <c r="W81" s="24"/>
      <c r="X81" s="22">
        <f t="shared" si="23"/>
        <v>0</v>
      </c>
      <c r="Y81" s="25"/>
      <c r="Z81" s="29">
        <v>62</v>
      </c>
      <c r="AA81" s="30" t="s">
        <v>332</v>
      </c>
      <c r="AB81" s="31" t="s">
        <v>333</v>
      </c>
      <c r="AC81" s="32" t="s">
        <v>334</v>
      </c>
      <c r="AD81" s="23"/>
      <c r="AE81" s="24"/>
      <c r="AF81" s="22">
        <f t="shared" si="24"/>
        <v>0</v>
      </c>
      <c r="AG81" s="24"/>
      <c r="AH81" s="22">
        <f t="shared" si="25"/>
        <v>0</v>
      </c>
      <c r="AI81" s="29">
        <v>25</v>
      </c>
      <c r="AJ81" s="30" t="s">
        <v>326</v>
      </c>
      <c r="AK81" s="31" t="s">
        <v>226</v>
      </c>
      <c r="AL81" s="32" t="s">
        <v>136</v>
      </c>
      <c r="AM81" s="23"/>
      <c r="AN81" s="24"/>
      <c r="AO81" s="22">
        <f t="shared" si="26"/>
        <v>0</v>
      </c>
      <c r="AP81" s="24"/>
      <c r="AQ81" s="22">
        <f t="shared" si="27"/>
        <v>0</v>
      </c>
      <c r="AR81" s="25"/>
      <c r="AS81" s="29">
        <v>62</v>
      </c>
      <c r="AT81" s="30" t="s">
        <v>332</v>
      </c>
      <c r="AU81" s="31" t="s">
        <v>333</v>
      </c>
      <c r="AV81" s="32" t="s">
        <v>334</v>
      </c>
      <c r="AW81" s="23"/>
      <c r="AX81" s="24"/>
      <c r="AY81" s="22">
        <f t="shared" si="28"/>
        <v>0</v>
      </c>
      <c r="AZ81" s="24"/>
      <c r="BA81" s="22">
        <f t="shared" si="29"/>
        <v>0</v>
      </c>
    </row>
    <row r="82" spans="1:53" ht="16.5" customHeight="1">
      <c r="A82" s="17">
        <v>26</v>
      </c>
      <c r="B82" s="18" t="s">
        <v>330</v>
      </c>
      <c r="C82" s="19" t="s">
        <v>331</v>
      </c>
      <c r="D82" s="20" t="s">
        <v>136</v>
      </c>
      <c r="E82" s="21"/>
      <c r="F82" s="22"/>
      <c r="G82" s="22">
        <f t="shared" si="20"/>
        <v>0</v>
      </c>
      <c r="H82" s="22"/>
      <c r="I82" s="17">
        <v>63</v>
      </c>
      <c r="J82" s="18" t="s">
        <v>338</v>
      </c>
      <c r="K82" s="19" t="s">
        <v>339</v>
      </c>
      <c r="L82" s="20" t="s">
        <v>340</v>
      </c>
      <c r="M82" s="21"/>
      <c r="N82" s="22"/>
      <c r="O82" s="22">
        <f t="shared" si="21"/>
        <v>0</v>
      </c>
      <c r="P82" s="29">
        <v>26</v>
      </c>
      <c r="Q82" s="30" t="s">
        <v>330</v>
      </c>
      <c r="R82" s="31" t="s">
        <v>331</v>
      </c>
      <c r="S82" s="32" t="s">
        <v>136</v>
      </c>
      <c r="T82" s="23"/>
      <c r="U82" s="24"/>
      <c r="V82" s="22">
        <f t="shared" si="22"/>
        <v>0</v>
      </c>
      <c r="W82" s="24"/>
      <c r="X82" s="22">
        <f t="shared" si="23"/>
        <v>0</v>
      </c>
      <c r="Y82" s="25"/>
      <c r="Z82" s="29">
        <v>63</v>
      </c>
      <c r="AA82" s="30" t="s">
        <v>338</v>
      </c>
      <c r="AB82" s="31" t="s">
        <v>339</v>
      </c>
      <c r="AC82" s="32" t="s">
        <v>340</v>
      </c>
      <c r="AD82" s="23"/>
      <c r="AE82" s="24"/>
      <c r="AF82" s="22">
        <f t="shared" si="24"/>
        <v>0</v>
      </c>
      <c r="AG82" s="24"/>
      <c r="AH82" s="22">
        <f t="shared" si="25"/>
        <v>0</v>
      </c>
      <c r="AI82" s="29">
        <v>26</v>
      </c>
      <c r="AJ82" s="30" t="s">
        <v>330</v>
      </c>
      <c r="AK82" s="31" t="s">
        <v>331</v>
      </c>
      <c r="AL82" s="32" t="s">
        <v>136</v>
      </c>
      <c r="AM82" s="23"/>
      <c r="AN82" s="24"/>
      <c r="AO82" s="22">
        <f t="shared" si="26"/>
        <v>0</v>
      </c>
      <c r="AP82" s="24"/>
      <c r="AQ82" s="22">
        <f t="shared" si="27"/>
        <v>0</v>
      </c>
      <c r="AR82" s="25"/>
      <c r="AS82" s="29">
        <v>63</v>
      </c>
      <c r="AT82" s="30" t="s">
        <v>338</v>
      </c>
      <c r="AU82" s="31" t="s">
        <v>339</v>
      </c>
      <c r="AV82" s="32" t="s">
        <v>340</v>
      </c>
      <c r="AW82" s="23"/>
      <c r="AX82" s="24"/>
      <c r="AY82" s="22">
        <f t="shared" si="28"/>
        <v>0</v>
      </c>
      <c r="AZ82" s="24"/>
      <c r="BA82" s="22">
        <f t="shared" si="29"/>
        <v>0</v>
      </c>
    </row>
    <row r="83" spans="1:53" ht="16.5" customHeight="1">
      <c r="A83" s="17">
        <v>27</v>
      </c>
      <c r="B83" s="18" t="s">
        <v>335</v>
      </c>
      <c r="C83" s="19" t="s">
        <v>336</v>
      </c>
      <c r="D83" s="20" t="s">
        <v>337</v>
      </c>
      <c r="E83" s="21"/>
      <c r="F83" s="22"/>
      <c r="G83" s="22">
        <f t="shared" si="20"/>
        <v>0</v>
      </c>
      <c r="H83" s="22"/>
      <c r="I83" s="17">
        <v>64</v>
      </c>
      <c r="J83" s="18" t="s">
        <v>343</v>
      </c>
      <c r="K83" s="19" t="s">
        <v>344</v>
      </c>
      <c r="L83" s="20" t="s">
        <v>153</v>
      </c>
      <c r="M83" s="21"/>
      <c r="N83" s="22"/>
      <c r="O83" s="22">
        <f t="shared" si="21"/>
        <v>0</v>
      </c>
      <c r="P83" s="29">
        <v>27</v>
      </c>
      <c r="Q83" s="30" t="s">
        <v>335</v>
      </c>
      <c r="R83" s="31" t="s">
        <v>336</v>
      </c>
      <c r="S83" s="32" t="s">
        <v>337</v>
      </c>
      <c r="T83" s="23"/>
      <c r="U83" s="24"/>
      <c r="V83" s="22">
        <f>ROUND((T83*2+U83)/3,0)</f>
        <v>0</v>
      </c>
      <c r="W83" s="24"/>
      <c r="X83" s="22">
        <f>ROUND((V83+W83*2)/3,0)</f>
        <v>0</v>
      </c>
      <c r="Y83" s="25"/>
      <c r="Z83" s="29">
        <v>64</v>
      </c>
      <c r="AA83" s="30" t="s">
        <v>343</v>
      </c>
      <c r="AB83" s="31" t="s">
        <v>344</v>
      </c>
      <c r="AC83" s="32" t="s">
        <v>153</v>
      </c>
      <c r="AD83" s="23"/>
      <c r="AE83" s="24"/>
      <c r="AF83" s="22">
        <f>ROUND((AD83*2+AE83)/3,0)</f>
        <v>0</v>
      </c>
      <c r="AG83" s="24"/>
      <c r="AH83" s="22">
        <f>ROUND((AF83+AG83*2)/3,0)</f>
        <v>0</v>
      </c>
      <c r="AI83" s="29">
        <v>27</v>
      </c>
      <c r="AJ83" s="30" t="s">
        <v>335</v>
      </c>
      <c r="AK83" s="31" t="s">
        <v>336</v>
      </c>
      <c r="AL83" s="32" t="s">
        <v>337</v>
      </c>
      <c r="AM83" s="23"/>
      <c r="AN83" s="24"/>
      <c r="AO83" s="22">
        <f>ROUND((AM83*2+AN83)/3,0)</f>
        <v>0</v>
      </c>
      <c r="AP83" s="24"/>
      <c r="AQ83" s="22">
        <f>ROUND((AO83+AP83*4)/5,0)</f>
        <v>0</v>
      </c>
      <c r="AR83" s="25"/>
      <c r="AS83" s="29">
        <v>64</v>
      </c>
      <c r="AT83" s="30" t="s">
        <v>343</v>
      </c>
      <c r="AU83" s="31" t="s">
        <v>344</v>
      </c>
      <c r="AV83" s="32" t="s">
        <v>153</v>
      </c>
      <c r="AW83" s="23"/>
      <c r="AX83" s="24"/>
      <c r="AY83" s="22">
        <f>ROUND((AW83*2+AX83)/3,0)</f>
        <v>0</v>
      </c>
      <c r="AZ83" s="24"/>
      <c r="BA83" s="22">
        <f>ROUND((AY83+AZ83*4)/5,0)</f>
        <v>0</v>
      </c>
    </row>
    <row r="84" spans="1:53" ht="16.5" customHeight="1">
      <c r="A84" s="17">
        <v>28</v>
      </c>
      <c r="B84" s="18" t="s">
        <v>341</v>
      </c>
      <c r="C84" s="19" t="s">
        <v>314</v>
      </c>
      <c r="D84" s="20" t="s">
        <v>342</v>
      </c>
      <c r="E84" s="21"/>
      <c r="F84" s="22"/>
      <c r="G84" s="22">
        <f t="shared" si="20"/>
        <v>0</v>
      </c>
      <c r="H84" s="22"/>
      <c r="I84" s="17">
        <v>65</v>
      </c>
      <c r="J84" s="18" t="s">
        <v>347</v>
      </c>
      <c r="K84" s="19" t="s">
        <v>348</v>
      </c>
      <c r="L84" s="20" t="s">
        <v>153</v>
      </c>
      <c r="M84" s="21"/>
      <c r="N84" s="22"/>
      <c r="O84" s="22">
        <f t="shared" si="21"/>
        <v>0</v>
      </c>
      <c r="P84" s="29">
        <v>28</v>
      </c>
      <c r="Q84" s="30" t="s">
        <v>341</v>
      </c>
      <c r="R84" s="31" t="s">
        <v>314</v>
      </c>
      <c r="S84" s="32" t="s">
        <v>342</v>
      </c>
      <c r="T84" s="23"/>
      <c r="U84" s="24"/>
      <c r="V84" s="22">
        <f>ROUND((T84*2+U84)/3,0)</f>
        <v>0</v>
      </c>
      <c r="W84" s="24"/>
      <c r="X84" s="22">
        <f>ROUND((V84+W84*2)/3,0)</f>
        <v>0</v>
      </c>
      <c r="Y84" s="25"/>
      <c r="Z84" s="29">
        <v>65</v>
      </c>
      <c r="AA84" s="30" t="s">
        <v>347</v>
      </c>
      <c r="AB84" s="31" t="s">
        <v>348</v>
      </c>
      <c r="AC84" s="32" t="s">
        <v>153</v>
      </c>
      <c r="AD84" s="23"/>
      <c r="AE84" s="24"/>
      <c r="AF84" s="22">
        <f>ROUND((AD84*2+AE84)/3,0)</f>
        <v>0</v>
      </c>
      <c r="AG84" s="24"/>
      <c r="AH84" s="22">
        <f>ROUND((AF84+AG84*2)/3,0)</f>
        <v>0</v>
      </c>
      <c r="AI84" s="29">
        <v>28</v>
      </c>
      <c r="AJ84" s="30" t="s">
        <v>341</v>
      </c>
      <c r="AK84" s="31" t="s">
        <v>314</v>
      </c>
      <c r="AL84" s="32" t="s">
        <v>342</v>
      </c>
      <c r="AM84" s="23"/>
      <c r="AN84" s="24"/>
      <c r="AO84" s="22">
        <f>ROUND((AM84*2+AN84)/3,0)</f>
        <v>0</v>
      </c>
      <c r="AP84" s="24"/>
      <c r="AQ84" s="22">
        <f>ROUND((AO84+AP84*4)/5,0)</f>
        <v>0</v>
      </c>
      <c r="AR84" s="25"/>
      <c r="AS84" s="29">
        <v>65</v>
      </c>
      <c r="AT84" s="30" t="s">
        <v>347</v>
      </c>
      <c r="AU84" s="31" t="s">
        <v>348</v>
      </c>
      <c r="AV84" s="32" t="s">
        <v>153</v>
      </c>
      <c r="AW84" s="23"/>
      <c r="AX84" s="24"/>
      <c r="AY84" s="22">
        <f>ROUND((AW84*2+AX84)/3,0)</f>
        <v>0</v>
      </c>
      <c r="AZ84" s="24"/>
      <c r="BA84" s="22">
        <f>ROUND((AY84+AZ84*4)/5,0)</f>
        <v>0</v>
      </c>
    </row>
    <row r="85" spans="1:53" ht="16.5" customHeight="1">
      <c r="A85" s="17">
        <v>29</v>
      </c>
      <c r="B85" s="18" t="s">
        <v>345</v>
      </c>
      <c r="C85" s="19" t="s">
        <v>39</v>
      </c>
      <c r="D85" s="20" t="s">
        <v>346</v>
      </c>
      <c r="E85" s="21"/>
      <c r="F85" s="22"/>
      <c r="G85" s="22">
        <f t="shared" si="20"/>
        <v>0</v>
      </c>
      <c r="H85" s="22"/>
      <c r="I85" s="17">
        <v>66</v>
      </c>
      <c r="J85" s="18" t="s">
        <v>352</v>
      </c>
      <c r="K85" s="19" t="s">
        <v>84</v>
      </c>
      <c r="L85" s="20" t="s">
        <v>162</v>
      </c>
      <c r="M85" s="21"/>
      <c r="N85" s="22"/>
      <c r="O85" s="22">
        <f t="shared" si="21"/>
        <v>0</v>
      </c>
      <c r="P85" s="29">
        <v>29</v>
      </c>
      <c r="Q85" s="30" t="s">
        <v>345</v>
      </c>
      <c r="R85" s="31" t="s">
        <v>39</v>
      </c>
      <c r="S85" s="32" t="s">
        <v>346</v>
      </c>
      <c r="T85" s="23"/>
      <c r="U85" s="24"/>
      <c r="V85" s="22">
        <f aca="true" t="shared" si="30" ref="V85:V91">ROUND((T85*2+U85)/3,0)</f>
        <v>0</v>
      </c>
      <c r="W85" s="24"/>
      <c r="X85" s="22">
        <f aca="true" t="shared" si="31" ref="X85:X91">ROUND((V85+W85*2)/3,0)</f>
        <v>0</v>
      </c>
      <c r="Y85" s="25"/>
      <c r="Z85" s="29">
        <v>66</v>
      </c>
      <c r="AA85" s="30" t="s">
        <v>352</v>
      </c>
      <c r="AB85" s="31" t="s">
        <v>84</v>
      </c>
      <c r="AC85" s="32" t="s">
        <v>162</v>
      </c>
      <c r="AD85" s="23"/>
      <c r="AE85" s="24"/>
      <c r="AF85" s="22">
        <f aca="true" t="shared" si="32" ref="AF85:AF91">ROUND((AD85*2+AE85)/3,0)</f>
        <v>0</v>
      </c>
      <c r="AG85" s="24"/>
      <c r="AH85" s="22">
        <f aca="true" t="shared" si="33" ref="AH85:AH91">ROUND((AF85+AG85*2)/3,0)</f>
        <v>0</v>
      </c>
      <c r="AI85" s="29">
        <v>29</v>
      </c>
      <c r="AJ85" s="30" t="s">
        <v>345</v>
      </c>
      <c r="AK85" s="31" t="s">
        <v>39</v>
      </c>
      <c r="AL85" s="32" t="s">
        <v>346</v>
      </c>
      <c r="AM85" s="23"/>
      <c r="AN85" s="24"/>
      <c r="AO85" s="22">
        <f aca="true" t="shared" si="34" ref="AO85:AO93">ROUND((AM85*2+AN85)/3,0)</f>
        <v>0</v>
      </c>
      <c r="AP85" s="24"/>
      <c r="AQ85" s="22">
        <f aca="true" t="shared" si="35" ref="AQ85:AQ93">ROUND((AO85+AP85*4)/5,0)</f>
        <v>0</v>
      </c>
      <c r="AR85" s="25"/>
      <c r="AS85" s="29">
        <v>66</v>
      </c>
      <c r="AT85" s="30" t="s">
        <v>352</v>
      </c>
      <c r="AU85" s="31" t="s">
        <v>84</v>
      </c>
      <c r="AV85" s="32" t="s">
        <v>162</v>
      </c>
      <c r="AW85" s="23"/>
      <c r="AX85" s="24"/>
      <c r="AY85" s="22">
        <f aca="true" t="shared" si="36" ref="AY85:AY92">ROUND((AW85*2+AX85)/3,0)</f>
        <v>0</v>
      </c>
      <c r="AZ85" s="24"/>
      <c r="BA85" s="22">
        <f aca="true" t="shared" si="37" ref="BA85:BA92">ROUND((AY85+AZ85*4)/5,0)</f>
        <v>0</v>
      </c>
    </row>
    <row r="86" spans="1:53" ht="16.5" customHeight="1">
      <c r="A86" s="17">
        <v>30</v>
      </c>
      <c r="B86" s="18" t="s">
        <v>349</v>
      </c>
      <c r="C86" s="19" t="s">
        <v>350</v>
      </c>
      <c r="D86" s="20" t="s">
        <v>351</v>
      </c>
      <c r="E86" s="21"/>
      <c r="F86" s="22"/>
      <c r="G86" s="22">
        <f t="shared" si="20"/>
        <v>0</v>
      </c>
      <c r="H86" s="22"/>
      <c r="I86" s="17">
        <v>67</v>
      </c>
      <c r="J86" s="18" t="s">
        <v>354</v>
      </c>
      <c r="K86" s="19" t="s">
        <v>355</v>
      </c>
      <c r="L86" s="20" t="s">
        <v>192</v>
      </c>
      <c r="M86" s="21"/>
      <c r="N86" s="22"/>
      <c r="O86" s="22">
        <f t="shared" si="21"/>
        <v>0</v>
      </c>
      <c r="P86" s="29">
        <v>30</v>
      </c>
      <c r="Q86" s="30" t="s">
        <v>349</v>
      </c>
      <c r="R86" s="31" t="s">
        <v>350</v>
      </c>
      <c r="S86" s="32" t="s">
        <v>351</v>
      </c>
      <c r="T86" s="23"/>
      <c r="U86" s="24"/>
      <c r="V86" s="22">
        <f t="shared" si="30"/>
        <v>0</v>
      </c>
      <c r="W86" s="24"/>
      <c r="X86" s="22">
        <f t="shared" si="31"/>
        <v>0</v>
      </c>
      <c r="Y86" s="25"/>
      <c r="Z86" s="29">
        <v>67</v>
      </c>
      <c r="AA86" s="30" t="s">
        <v>354</v>
      </c>
      <c r="AB86" s="31" t="s">
        <v>355</v>
      </c>
      <c r="AC86" s="32" t="s">
        <v>192</v>
      </c>
      <c r="AD86" s="23"/>
      <c r="AE86" s="24"/>
      <c r="AF86" s="22">
        <f t="shared" si="32"/>
        <v>0</v>
      </c>
      <c r="AG86" s="24"/>
      <c r="AH86" s="22">
        <f t="shared" si="33"/>
        <v>0</v>
      </c>
      <c r="AI86" s="29">
        <v>30</v>
      </c>
      <c r="AJ86" s="30" t="s">
        <v>349</v>
      </c>
      <c r="AK86" s="31" t="s">
        <v>350</v>
      </c>
      <c r="AL86" s="32" t="s">
        <v>351</v>
      </c>
      <c r="AM86" s="23"/>
      <c r="AN86" s="24"/>
      <c r="AO86" s="22">
        <f t="shared" si="34"/>
        <v>0</v>
      </c>
      <c r="AP86" s="24"/>
      <c r="AQ86" s="22">
        <f t="shared" si="35"/>
        <v>0</v>
      </c>
      <c r="AR86" s="25"/>
      <c r="AS86" s="29">
        <v>67</v>
      </c>
      <c r="AT86" s="30" t="s">
        <v>354</v>
      </c>
      <c r="AU86" s="31" t="s">
        <v>355</v>
      </c>
      <c r="AV86" s="32" t="s">
        <v>192</v>
      </c>
      <c r="AW86" s="23"/>
      <c r="AX86" s="24"/>
      <c r="AY86" s="22">
        <f t="shared" si="36"/>
        <v>0</v>
      </c>
      <c r="AZ86" s="24"/>
      <c r="BA86" s="22">
        <f t="shared" si="37"/>
        <v>0</v>
      </c>
    </row>
    <row r="87" spans="1:53" ht="16.5" customHeight="1">
      <c r="A87" s="17">
        <v>31</v>
      </c>
      <c r="B87" s="18" t="s">
        <v>353</v>
      </c>
      <c r="C87" s="19" t="s">
        <v>39</v>
      </c>
      <c r="D87" s="20" t="s">
        <v>173</v>
      </c>
      <c r="E87" s="21"/>
      <c r="F87" s="22"/>
      <c r="G87" s="22">
        <f t="shared" si="20"/>
        <v>0</v>
      </c>
      <c r="H87" s="22"/>
      <c r="I87" s="17">
        <v>68</v>
      </c>
      <c r="J87" s="18" t="s">
        <v>358</v>
      </c>
      <c r="K87" s="19" t="s">
        <v>359</v>
      </c>
      <c r="L87" s="20" t="s">
        <v>360</v>
      </c>
      <c r="M87" s="21"/>
      <c r="N87" s="22"/>
      <c r="O87" s="22">
        <f t="shared" si="21"/>
        <v>0</v>
      </c>
      <c r="P87" s="29">
        <v>31</v>
      </c>
      <c r="Q87" s="30" t="s">
        <v>353</v>
      </c>
      <c r="R87" s="31" t="s">
        <v>39</v>
      </c>
      <c r="S87" s="32" t="s">
        <v>173</v>
      </c>
      <c r="T87" s="23"/>
      <c r="U87" s="24"/>
      <c r="V87" s="22">
        <f t="shared" si="30"/>
        <v>0</v>
      </c>
      <c r="W87" s="24"/>
      <c r="X87" s="22">
        <f t="shared" si="31"/>
        <v>0</v>
      </c>
      <c r="Y87" s="25"/>
      <c r="Z87" s="29">
        <v>68</v>
      </c>
      <c r="AA87" s="30" t="s">
        <v>358</v>
      </c>
      <c r="AB87" s="31" t="s">
        <v>359</v>
      </c>
      <c r="AC87" s="32" t="s">
        <v>360</v>
      </c>
      <c r="AD87" s="23"/>
      <c r="AE87" s="24"/>
      <c r="AF87" s="22">
        <f t="shared" si="32"/>
        <v>0</v>
      </c>
      <c r="AG87" s="24"/>
      <c r="AH87" s="22">
        <f t="shared" si="33"/>
        <v>0</v>
      </c>
      <c r="AI87" s="29">
        <v>31</v>
      </c>
      <c r="AJ87" s="30" t="s">
        <v>353</v>
      </c>
      <c r="AK87" s="31" t="s">
        <v>39</v>
      </c>
      <c r="AL87" s="32" t="s">
        <v>173</v>
      </c>
      <c r="AM87" s="23"/>
      <c r="AN87" s="24"/>
      <c r="AO87" s="22">
        <f t="shared" si="34"/>
        <v>0</v>
      </c>
      <c r="AP87" s="24"/>
      <c r="AQ87" s="22">
        <f t="shared" si="35"/>
        <v>0</v>
      </c>
      <c r="AR87" s="25"/>
      <c r="AS87" s="29">
        <v>68</v>
      </c>
      <c r="AT87" s="30" t="s">
        <v>358</v>
      </c>
      <c r="AU87" s="31" t="s">
        <v>359</v>
      </c>
      <c r="AV87" s="32" t="s">
        <v>360</v>
      </c>
      <c r="AW87" s="23"/>
      <c r="AX87" s="24"/>
      <c r="AY87" s="22">
        <f t="shared" si="36"/>
        <v>0</v>
      </c>
      <c r="AZ87" s="24"/>
      <c r="BA87" s="22">
        <f t="shared" si="37"/>
        <v>0</v>
      </c>
    </row>
    <row r="88" spans="1:53" ht="16.5" customHeight="1">
      <c r="A88" s="17">
        <v>32</v>
      </c>
      <c r="B88" s="18" t="s">
        <v>356</v>
      </c>
      <c r="C88" s="19" t="s">
        <v>357</v>
      </c>
      <c r="D88" s="20" t="s">
        <v>173</v>
      </c>
      <c r="E88" s="21"/>
      <c r="F88" s="22"/>
      <c r="G88" s="22">
        <f t="shared" si="20"/>
        <v>0</v>
      </c>
      <c r="H88" s="22"/>
      <c r="I88" s="17">
        <v>69</v>
      </c>
      <c r="J88" s="18" t="s">
        <v>364</v>
      </c>
      <c r="K88" s="19" t="s">
        <v>365</v>
      </c>
      <c r="L88" s="20" t="s">
        <v>360</v>
      </c>
      <c r="M88" s="21"/>
      <c r="N88" s="22"/>
      <c r="O88" s="22">
        <f t="shared" si="21"/>
        <v>0</v>
      </c>
      <c r="P88" s="29">
        <v>32</v>
      </c>
      <c r="Q88" s="30" t="s">
        <v>356</v>
      </c>
      <c r="R88" s="31" t="s">
        <v>357</v>
      </c>
      <c r="S88" s="32" t="s">
        <v>173</v>
      </c>
      <c r="T88" s="23"/>
      <c r="U88" s="24"/>
      <c r="V88" s="22">
        <f t="shared" si="30"/>
        <v>0</v>
      </c>
      <c r="W88" s="24"/>
      <c r="X88" s="22">
        <f t="shared" si="31"/>
        <v>0</v>
      </c>
      <c r="Y88" s="25"/>
      <c r="Z88" s="29">
        <v>69</v>
      </c>
      <c r="AA88" s="30" t="s">
        <v>364</v>
      </c>
      <c r="AB88" s="31" t="s">
        <v>365</v>
      </c>
      <c r="AC88" s="32" t="s">
        <v>360</v>
      </c>
      <c r="AD88" s="23"/>
      <c r="AE88" s="24"/>
      <c r="AF88" s="22">
        <f t="shared" si="32"/>
        <v>0</v>
      </c>
      <c r="AG88" s="24"/>
      <c r="AH88" s="22">
        <f t="shared" si="33"/>
        <v>0</v>
      </c>
      <c r="AI88" s="29">
        <v>32</v>
      </c>
      <c r="AJ88" s="30" t="s">
        <v>356</v>
      </c>
      <c r="AK88" s="31" t="s">
        <v>357</v>
      </c>
      <c r="AL88" s="32" t="s">
        <v>173</v>
      </c>
      <c r="AM88" s="23"/>
      <c r="AN88" s="24"/>
      <c r="AO88" s="22">
        <f t="shared" si="34"/>
        <v>0</v>
      </c>
      <c r="AP88" s="24"/>
      <c r="AQ88" s="22">
        <f t="shared" si="35"/>
        <v>0</v>
      </c>
      <c r="AR88" s="25"/>
      <c r="AS88" s="29">
        <v>69</v>
      </c>
      <c r="AT88" s="30" t="s">
        <v>364</v>
      </c>
      <c r="AU88" s="31" t="s">
        <v>365</v>
      </c>
      <c r="AV88" s="32" t="s">
        <v>360</v>
      </c>
      <c r="AW88" s="23"/>
      <c r="AX88" s="24"/>
      <c r="AY88" s="22">
        <f t="shared" si="36"/>
        <v>0</v>
      </c>
      <c r="AZ88" s="24"/>
      <c r="BA88" s="22">
        <f t="shared" si="37"/>
        <v>0</v>
      </c>
    </row>
    <row r="89" spans="1:53" ht="16.5" customHeight="1">
      <c r="A89" s="17">
        <v>33</v>
      </c>
      <c r="B89" s="18" t="s">
        <v>361</v>
      </c>
      <c r="C89" s="19" t="s">
        <v>362</v>
      </c>
      <c r="D89" s="20" t="s">
        <v>363</v>
      </c>
      <c r="E89" s="21"/>
      <c r="F89" s="22"/>
      <c r="G89" s="22">
        <f t="shared" si="20"/>
        <v>0</v>
      </c>
      <c r="H89" s="22"/>
      <c r="I89" s="17">
        <v>70</v>
      </c>
      <c r="J89" s="18" t="s">
        <v>369</v>
      </c>
      <c r="K89" s="19" t="s">
        <v>82</v>
      </c>
      <c r="L89" s="20" t="s">
        <v>370</v>
      </c>
      <c r="M89" s="21"/>
      <c r="N89" s="22"/>
      <c r="O89" s="22">
        <f t="shared" si="21"/>
        <v>0</v>
      </c>
      <c r="P89" s="29">
        <v>33</v>
      </c>
      <c r="Q89" s="30" t="s">
        <v>361</v>
      </c>
      <c r="R89" s="31" t="s">
        <v>362</v>
      </c>
      <c r="S89" s="32" t="s">
        <v>363</v>
      </c>
      <c r="T89" s="23"/>
      <c r="U89" s="24"/>
      <c r="V89" s="22">
        <f t="shared" si="30"/>
        <v>0</v>
      </c>
      <c r="W89" s="24"/>
      <c r="X89" s="22">
        <f t="shared" si="31"/>
        <v>0</v>
      </c>
      <c r="Y89" s="25"/>
      <c r="Z89" s="29">
        <v>70</v>
      </c>
      <c r="AA89" s="30" t="s">
        <v>369</v>
      </c>
      <c r="AB89" s="31" t="s">
        <v>82</v>
      </c>
      <c r="AC89" s="32" t="s">
        <v>370</v>
      </c>
      <c r="AD89" s="23"/>
      <c r="AE89" s="24"/>
      <c r="AF89" s="22">
        <f t="shared" si="32"/>
        <v>0</v>
      </c>
      <c r="AG89" s="24"/>
      <c r="AH89" s="22">
        <f t="shared" si="33"/>
        <v>0</v>
      </c>
      <c r="AI89" s="29">
        <v>33</v>
      </c>
      <c r="AJ89" s="30" t="s">
        <v>361</v>
      </c>
      <c r="AK89" s="31" t="s">
        <v>362</v>
      </c>
      <c r="AL89" s="32" t="s">
        <v>363</v>
      </c>
      <c r="AM89" s="23"/>
      <c r="AN89" s="24"/>
      <c r="AO89" s="22">
        <f t="shared" si="34"/>
        <v>0</v>
      </c>
      <c r="AP89" s="24"/>
      <c r="AQ89" s="22">
        <f t="shared" si="35"/>
        <v>0</v>
      </c>
      <c r="AR89" s="25"/>
      <c r="AS89" s="29">
        <v>70</v>
      </c>
      <c r="AT89" s="30" t="s">
        <v>369</v>
      </c>
      <c r="AU89" s="31" t="s">
        <v>82</v>
      </c>
      <c r="AV89" s="32" t="s">
        <v>370</v>
      </c>
      <c r="AW89" s="23"/>
      <c r="AX89" s="24"/>
      <c r="AY89" s="22">
        <f t="shared" si="36"/>
        <v>0</v>
      </c>
      <c r="AZ89" s="24"/>
      <c r="BA89" s="22">
        <f t="shared" si="37"/>
        <v>0</v>
      </c>
    </row>
    <row r="90" spans="1:53" ht="16.5" customHeight="1">
      <c r="A90" s="17">
        <v>34</v>
      </c>
      <c r="B90" s="18" t="s">
        <v>366</v>
      </c>
      <c r="C90" s="19" t="s">
        <v>367</v>
      </c>
      <c r="D90" s="20" t="s">
        <v>368</v>
      </c>
      <c r="E90" s="21"/>
      <c r="F90" s="22"/>
      <c r="G90" s="22">
        <f t="shared" si="20"/>
        <v>0</v>
      </c>
      <c r="H90" s="22"/>
      <c r="I90" s="17">
        <v>71</v>
      </c>
      <c r="J90" s="18">
        <v>1230320014</v>
      </c>
      <c r="K90" s="19" t="s">
        <v>1166</v>
      </c>
      <c r="L90" s="20" t="s">
        <v>1167</v>
      </c>
      <c r="M90" s="21"/>
      <c r="N90" s="22"/>
      <c r="O90" s="22">
        <f t="shared" si="21"/>
        <v>0</v>
      </c>
      <c r="P90" s="29">
        <v>34</v>
      </c>
      <c r="Q90" s="30" t="s">
        <v>366</v>
      </c>
      <c r="R90" s="31" t="s">
        <v>367</v>
      </c>
      <c r="S90" s="32" t="s">
        <v>368</v>
      </c>
      <c r="T90" s="23"/>
      <c r="U90" s="24"/>
      <c r="V90" s="22">
        <f t="shared" si="30"/>
        <v>0</v>
      </c>
      <c r="W90" s="24"/>
      <c r="X90" s="22">
        <f t="shared" si="31"/>
        <v>0</v>
      </c>
      <c r="Y90" s="25"/>
      <c r="Z90" s="29">
        <v>71</v>
      </c>
      <c r="AA90" s="30">
        <v>1230320014</v>
      </c>
      <c r="AB90" s="31" t="s">
        <v>1166</v>
      </c>
      <c r="AC90" s="32" t="s">
        <v>1167</v>
      </c>
      <c r="AD90" s="23"/>
      <c r="AE90" s="24"/>
      <c r="AF90" s="22">
        <f t="shared" si="32"/>
        <v>0</v>
      </c>
      <c r="AG90" s="24"/>
      <c r="AH90" s="22">
        <f t="shared" si="33"/>
        <v>0</v>
      </c>
      <c r="AI90" s="29">
        <v>34</v>
      </c>
      <c r="AJ90" s="30" t="s">
        <v>366</v>
      </c>
      <c r="AK90" s="31" t="s">
        <v>367</v>
      </c>
      <c r="AL90" s="32" t="s">
        <v>368</v>
      </c>
      <c r="AM90" s="23"/>
      <c r="AN90" s="24"/>
      <c r="AO90" s="22">
        <f t="shared" si="34"/>
        <v>0</v>
      </c>
      <c r="AP90" s="24"/>
      <c r="AQ90" s="22">
        <f t="shared" si="35"/>
        <v>0</v>
      </c>
      <c r="AR90" s="25"/>
      <c r="AS90" s="29">
        <v>71</v>
      </c>
      <c r="AT90" s="30">
        <v>1230320014</v>
      </c>
      <c r="AU90" s="31" t="s">
        <v>1166</v>
      </c>
      <c r="AV90" s="32" t="s">
        <v>1167</v>
      </c>
      <c r="AW90" s="23"/>
      <c r="AX90" s="24"/>
      <c r="AY90" s="22">
        <f t="shared" si="36"/>
        <v>0</v>
      </c>
      <c r="AZ90" s="24"/>
      <c r="BA90" s="22">
        <f t="shared" si="37"/>
        <v>0</v>
      </c>
    </row>
    <row r="91" spans="1:53" ht="16.5" customHeight="1">
      <c r="A91" s="17">
        <v>35</v>
      </c>
      <c r="B91" s="18" t="s">
        <v>371</v>
      </c>
      <c r="C91" s="19" t="s">
        <v>372</v>
      </c>
      <c r="D91" s="20" t="s">
        <v>373</v>
      </c>
      <c r="E91" s="21"/>
      <c r="F91" s="22"/>
      <c r="G91" s="22">
        <f t="shared" si="20"/>
        <v>0</v>
      </c>
      <c r="H91" s="22"/>
      <c r="I91" s="17">
        <v>72</v>
      </c>
      <c r="J91" s="18">
        <v>1230320026</v>
      </c>
      <c r="K91" s="19" t="s">
        <v>1166</v>
      </c>
      <c r="L91" s="20" t="s">
        <v>1168</v>
      </c>
      <c r="M91" s="21"/>
      <c r="N91" s="22"/>
      <c r="O91" s="22">
        <f t="shared" si="21"/>
        <v>0</v>
      </c>
      <c r="P91" s="29">
        <v>35</v>
      </c>
      <c r="Q91" s="30" t="s">
        <v>371</v>
      </c>
      <c r="R91" s="31" t="s">
        <v>372</v>
      </c>
      <c r="S91" s="32" t="s">
        <v>373</v>
      </c>
      <c r="T91" s="23"/>
      <c r="U91" s="24"/>
      <c r="V91" s="22">
        <f t="shared" si="30"/>
        <v>0</v>
      </c>
      <c r="W91" s="24"/>
      <c r="X91" s="22">
        <f t="shared" si="31"/>
        <v>0</v>
      </c>
      <c r="Y91" s="25"/>
      <c r="Z91" s="29">
        <v>72</v>
      </c>
      <c r="AA91" s="30">
        <v>1230320026</v>
      </c>
      <c r="AB91" s="31" t="s">
        <v>1166</v>
      </c>
      <c r="AC91" s="32" t="s">
        <v>1168</v>
      </c>
      <c r="AD91" s="23"/>
      <c r="AE91" s="24"/>
      <c r="AF91" s="22">
        <f t="shared" si="32"/>
        <v>0</v>
      </c>
      <c r="AG91" s="24"/>
      <c r="AH91" s="22">
        <f t="shared" si="33"/>
        <v>0</v>
      </c>
      <c r="AI91" s="29">
        <v>35</v>
      </c>
      <c r="AJ91" s="30" t="s">
        <v>371</v>
      </c>
      <c r="AK91" s="31" t="s">
        <v>372</v>
      </c>
      <c r="AL91" s="32" t="s">
        <v>373</v>
      </c>
      <c r="AM91" s="23"/>
      <c r="AN91" s="24"/>
      <c r="AO91" s="22">
        <f t="shared" si="34"/>
        <v>0</v>
      </c>
      <c r="AP91" s="24"/>
      <c r="AQ91" s="22">
        <f t="shared" si="35"/>
        <v>0</v>
      </c>
      <c r="AR91" s="25"/>
      <c r="AS91" s="29">
        <v>72</v>
      </c>
      <c r="AT91" s="30">
        <v>1230320026</v>
      </c>
      <c r="AU91" s="31" t="s">
        <v>1166</v>
      </c>
      <c r="AV91" s="32" t="s">
        <v>1168</v>
      </c>
      <c r="AW91" s="23"/>
      <c r="AX91" s="24"/>
      <c r="AY91" s="22">
        <f t="shared" si="36"/>
        <v>0</v>
      </c>
      <c r="AZ91" s="24"/>
      <c r="BA91" s="22">
        <f t="shared" si="37"/>
        <v>0</v>
      </c>
    </row>
    <row r="92" spans="1:53" ht="16.5" customHeight="1">
      <c r="A92" s="17">
        <v>36</v>
      </c>
      <c r="B92" s="18" t="s">
        <v>205</v>
      </c>
      <c r="C92" s="19" t="s">
        <v>206</v>
      </c>
      <c r="D92" s="20" t="s">
        <v>189</v>
      </c>
      <c r="E92" s="21"/>
      <c r="F92" s="22"/>
      <c r="G92" s="22">
        <f t="shared" si="20"/>
        <v>0</v>
      </c>
      <c r="H92" s="22"/>
      <c r="I92" s="17">
        <v>73</v>
      </c>
      <c r="J92" s="18">
        <v>1230320028</v>
      </c>
      <c r="K92" s="19" t="s">
        <v>425</v>
      </c>
      <c r="L92" s="20" t="s">
        <v>426</v>
      </c>
      <c r="M92" s="21"/>
      <c r="N92" s="22"/>
      <c r="O92" s="22">
        <f t="shared" si="21"/>
        <v>0</v>
      </c>
      <c r="P92" s="29">
        <v>36</v>
      </c>
      <c r="Q92" s="30" t="s">
        <v>205</v>
      </c>
      <c r="R92" s="31" t="s">
        <v>206</v>
      </c>
      <c r="S92" s="32" t="s">
        <v>189</v>
      </c>
      <c r="T92" s="23"/>
      <c r="U92" s="24"/>
      <c r="V92" s="22">
        <f>ROUND((T92*2+U92)/3,0)</f>
        <v>0</v>
      </c>
      <c r="W92" s="24"/>
      <c r="X92" s="22">
        <f>ROUND((V92+W92*2)/3,0)</f>
        <v>0</v>
      </c>
      <c r="Y92" s="25"/>
      <c r="Z92" s="29">
        <v>73</v>
      </c>
      <c r="AA92" s="30">
        <v>1230320028</v>
      </c>
      <c r="AB92" s="31" t="s">
        <v>425</v>
      </c>
      <c r="AC92" s="32" t="s">
        <v>426</v>
      </c>
      <c r="AD92" s="23"/>
      <c r="AE92" s="24"/>
      <c r="AF92" s="22">
        <f>ROUND((AD92*2+AE92)/3,0)</f>
        <v>0</v>
      </c>
      <c r="AG92" s="24"/>
      <c r="AH92" s="22">
        <f>ROUND((AF92+AG92*2)/3,0)</f>
        <v>0</v>
      </c>
      <c r="AI92" s="29">
        <v>36</v>
      </c>
      <c r="AJ92" s="30" t="s">
        <v>205</v>
      </c>
      <c r="AK92" s="31" t="s">
        <v>206</v>
      </c>
      <c r="AL92" s="32" t="s">
        <v>189</v>
      </c>
      <c r="AM92" s="23"/>
      <c r="AN92" s="24"/>
      <c r="AO92" s="22">
        <f t="shared" si="34"/>
        <v>0</v>
      </c>
      <c r="AP92" s="24"/>
      <c r="AQ92" s="22">
        <f t="shared" si="35"/>
        <v>0</v>
      </c>
      <c r="AR92" s="25"/>
      <c r="AS92" s="29">
        <v>73</v>
      </c>
      <c r="AT92" s="30">
        <v>1230320028</v>
      </c>
      <c r="AU92" s="31" t="s">
        <v>425</v>
      </c>
      <c r="AV92" s="32" t="s">
        <v>426</v>
      </c>
      <c r="AW92" s="23"/>
      <c r="AX92" s="24"/>
      <c r="AY92" s="22">
        <f t="shared" si="36"/>
        <v>0</v>
      </c>
      <c r="AZ92" s="24"/>
      <c r="BA92" s="22">
        <f t="shared" si="37"/>
        <v>0</v>
      </c>
    </row>
    <row r="93" spans="1:53" ht="16.5" customHeight="1">
      <c r="A93" s="17">
        <v>37</v>
      </c>
      <c r="B93" s="18" t="s">
        <v>209</v>
      </c>
      <c r="C93" s="19" t="s">
        <v>210</v>
      </c>
      <c r="D93" s="20" t="s">
        <v>211</v>
      </c>
      <c r="E93" s="21"/>
      <c r="F93" s="22"/>
      <c r="G93" s="22">
        <f t="shared" si="20"/>
        <v>0</v>
      </c>
      <c r="H93" s="22"/>
      <c r="I93" s="17"/>
      <c r="J93" s="18"/>
      <c r="K93" s="19"/>
      <c r="L93" s="20"/>
      <c r="M93" s="21"/>
      <c r="N93" s="22"/>
      <c r="O93" s="22"/>
      <c r="P93" s="29">
        <v>37</v>
      </c>
      <c r="Q93" s="30" t="s">
        <v>209</v>
      </c>
      <c r="R93" s="31" t="s">
        <v>210</v>
      </c>
      <c r="S93" s="32" t="s">
        <v>211</v>
      </c>
      <c r="T93" s="23"/>
      <c r="U93" s="24"/>
      <c r="V93" s="22">
        <f>ROUND((T93*2+U93)/3,0)</f>
        <v>0</v>
      </c>
      <c r="W93" s="24"/>
      <c r="X93" s="22">
        <f>ROUND((V93+W93*2)/3,0)</f>
        <v>0</v>
      </c>
      <c r="Y93" s="25"/>
      <c r="Z93" s="29"/>
      <c r="AA93" s="30"/>
      <c r="AB93" s="31"/>
      <c r="AC93" s="32"/>
      <c r="AD93" s="23"/>
      <c r="AE93" s="24"/>
      <c r="AF93" s="22"/>
      <c r="AG93" s="24"/>
      <c r="AH93" s="22"/>
      <c r="AI93" s="29">
        <v>37</v>
      </c>
      <c r="AJ93" s="30" t="s">
        <v>209</v>
      </c>
      <c r="AK93" s="31" t="s">
        <v>210</v>
      </c>
      <c r="AL93" s="32" t="s">
        <v>211</v>
      </c>
      <c r="AM93" s="23"/>
      <c r="AN93" s="24"/>
      <c r="AO93" s="22">
        <f t="shared" si="34"/>
        <v>0</v>
      </c>
      <c r="AP93" s="24"/>
      <c r="AQ93" s="22">
        <f t="shared" si="35"/>
        <v>0</v>
      </c>
      <c r="AR93" s="25"/>
      <c r="AS93" s="29"/>
      <c r="AT93" s="30"/>
      <c r="AU93" s="31"/>
      <c r="AV93" s="32"/>
      <c r="AW93" s="23"/>
      <c r="AX93" s="24"/>
      <c r="AY93" s="22"/>
      <c r="AZ93" s="24"/>
      <c r="BA93" s="22"/>
    </row>
    <row r="94" spans="1:53" ht="15.75">
      <c r="A94" s="1"/>
      <c r="C94" s="2" t="s">
        <v>193</v>
      </c>
      <c r="D94" s="1"/>
      <c r="E94" s="1"/>
      <c r="F94" s="1"/>
      <c r="G94" s="1"/>
      <c r="H94" s="3"/>
      <c r="I94" s="1"/>
      <c r="K94" s="1"/>
      <c r="L94" s="1"/>
      <c r="M94" s="26" t="s">
        <v>194</v>
      </c>
      <c r="N94" s="1"/>
      <c r="O94" s="1"/>
      <c r="P94" s="1"/>
      <c r="Q94" s="1"/>
      <c r="R94" s="2" t="s">
        <v>193</v>
      </c>
      <c r="S94" s="1"/>
      <c r="T94" s="1"/>
      <c r="U94" s="1"/>
      <c r="V94" s="1"/>
      <c r="W94" s="1"/>
      <c r="X94" s="1"/>
      <c r="Y94" s="3"/>
      <c r="Z94" s="1"/>
      <c r="AA94" s="1"/>
      <c r="AB94" s="1"/>
      <c r="AC94" s="1"/>
      <c r="AD94" s="1"/>
      <c r="AE94" s="26" t="s">
        <v>194</v>
      </c>
      <c r="AF94" s="1"/>
      <c r="AG94" s="1"/>
      <c r="AH94" s="1"/>
      <c r="AI94" s="1"/>
      <c r="AJ94" s="1"/>
      <c r="AK94" s="2" t="s">
        <v>193</v>
      </c>
      <c r="AL94" s="1"/>
      <c r="AM94" s="1"/>
      <c r="AN94" s="1"/>
      <c r="AO94" s="1"/>
      <c r="AP94" s="1"/>
      <c r="AQ94" s="1"/>
      <c r="AR94" s="3"/>
      <c r="AS94" s="1"/>
      <c r="AT94" s="1"/>
      <c r="AU94" s="1"/>
      <c r="AV94" s="1"/>
      <c r="AW94" s="1"/>
      <c r="AX94" s="26" t="s">
        <v>194</v>
      </c>
      <c r="AY94" s="1"/>
      <c r="AZ94" s="1"/>
      <c r="BA94" s="1"/>
    </row>
    <row r="95" spans="1:53" ht="15.75">
      <c r="A95" s="27" t="s">
        <v>195</v>
      </c>
      <c r="C95" s="1"/>
      <c r="D95" s="1"/>
      <c r="M95" s="9" t="s">
        <v>196</v>
      </c>
      <c r="O95" s="1"/>
      <c r="P95" s="28" t="s">
        <v>197</v>
      </c>
      <c r="Q95" s="28"/>
      <c r="R95" s="28"/>
      <c r="S95" s="1"/>
      <c r="Y95" s="1"/>
      <c r="Z95" s="9" t="s">
        <v>196</v>
      </c>
      <c r="AA95" s="9"/>
      <c r="AE95" s="9" t="s">
        <v>198</v>
      </c>
      <c r="AH95" s="1"/>
      <c r="AI95" s="28" t="s">
        <v>197</v>
      </c>
      <c r="AJ95" s="28"/>
      <c r="AK95" s="28"/>
      <c r="AL95" s="1"/>
      <c r="AR95" s="1"/>
      <c r="AS95" s="9" t="s">
        <v>196</v>
      </c>
      <c r="AT95" s="9"/>
      <c r="AX95" s="9" t="s">
        <v>198</v>
      </c>
      <c r="BA95" s="1"/>
    </row>
    <row r="96" spans="1:53" ht="15.75">
      <c r="A96" s="1"/>
      <c r="C96" s="1"/>
      <c r="D96" s="1"/>
      <c r="F96" s="1"/>
      <c r="G96" s="1"/>
      <c r="H96" s="1"/>
      <c r="I96" s="1"/>
      <c r="K96" s="1"/>
      <c r="L96" s="1"/>
      <c r="M96" s="26" t="s">
        <v>199</v>
      </c>
      <c r="N96" s="1"/>
      <c r="O96" s="1"/>
      <c r="P96" s="28" t="s">
        <v>200</v>
      </c>
      <c r="Q96" s="28"/>
      <c r="S96" s="1"/>
      <c r="U96" s="1"/>
      <c r="V96" s="1"/>
      <c r="X96" s="1"/>
      <c r="Y96" s="1"/>
      <c r="Z96" s="26" t="s">
        <v>199</v>
      </c>
      <c r="AA96" s="26"/>
      <c r="AB96" s="1"/>
      <c r="AC96" s="1"/>
      <c r="AD96" s="1"/>
      <c r="AE96" s="26" t="s">
        <v>199</v>
      </c>
      <c r="AF96" s="1"/>
      <c r="AG96" s="1"/>
      <c r="AH96" s="1"/>
      <c r="AI96" s="28" t="s">
        <v>201</v>
      </c>
      <c r="AJ96" s="28"/>
      <c r="AL96" s="1"/>
      <c r="AN96" s="1"/>
      <c r="AO96" s="1"/>
      <c r="AQ96" s="1"/>
      <c r="AR96" s="1"/>
      <c r="AS96" s="26" t="s">
        <v>199</v>
      </c>
      <c r="AT96" s="26"/>
      <c r="AU96" s="1"/>
      <c r="AV96" s="1"/>
      <c r="AW96" s="1"/>
      <c r="AX96" s="26" t="s">
        <v>199</v>
      </c>
      <c r="AY96" s="1"/>
      <c r="AZ96" s="1"/>
      <c r="BA96" s="1"/>
    </row>
    <row r="97" spans="1:53" ht="15.75">
      <c r="A97" s="1"/>
      <c r="C97" s="1"/>
      <c r="D97" s="1"/>
      <c r="F97" s="1"/>
      <c r="G97" s="1"/>
      <c r="H97" s="1"/>
      <c r="I97" s="1"/>
      <c r="K97" s="1"/>
      <c r="L97" s="1"/>
      <c r="M97" s="8"/>
      <c r="N97" s="1"/>
      <c r="O97" s="1"/>
      <c r="P97" s="1"/>
      <c r="Q97" s="1"/>
      <c r="R97" s="1"/>
      <c r="S97" s="1"/>
      <c r="U97" s="1"/>
      <c r="V97" s="1"/>
      <c r="X97" s="1"/>
      <c r="AB97" s="1"/>
      <c r="AC97" s="1"/>
      <c r="AD97" s="1"/>
      <c r="AE97" s="8"/>
      <c r="AF97" s="1"/>
      <c r="AG97" s="1"/>
      <c r="AH97" s="1"/>
      <c r="AI97" s="1"/>
      <c r="AJ97" s="1"/>
      <c r="AK97" s="1"/>
      <c r="AL97" s="1"/>
      <c r="AN97" s="1"/>
      <c r="AO97" s="1"/>
      <c r="AQ97" s="1"/>
      <c r="AU97" s="1"/>
      <c r="AV97" s="1"/>
      <c r="AW97" s="1"/>
      <c r="AX97" s="8"/>
      <c r="AY97" s="1"/>
      <c r="AZ97" s="1"/>
      <c r="BA97" s="1"/>
    </row>
    <row r="98" spans="1:53" ht="15.75">
      <c r="A98" s="1"/>
      <c r="C98" s="1"/>
      <c r="D98" s="1"/>
      <c r="F98" s="1"/>
      <c r="G98" s="1"/>
      <c r="H98" s="1"/>
      <c r="I98" s="1"/>
      <c r="K98" s="1"/>
      <c r="L98" s="1"/>
      <c r="M98" s="8"/>
      <c r="N98" s="1"/>
      <c r="O98" s="1"/>
      <c r="P98" s="1"/>
      <c r="Q98" s="1"/>
      <c r="R98" s="1"/>
      <c r="S98" s="1"/>
      <c r="U98" s="1"/>
      <c r="V98" s="1"/>
      <c r="X98" s="1"/>
      <c r="AB98" s="1"/>
      <c r="AC98" s="1"/>
      <c r="AD98" s="1"/>
      <c r="AE98" s="8"/>
      <c r="AF98" s="1"/>
      <c r="AG98" s="1"/>
      <c r="AH98" s="1"/>
      <c r="AI98" s="1"/>
      <c r="AJ98" s="1"/>
      <c r="AK98" s="1"/>
      <c r="AL98" s="1"/>
      <c r="AN98" s="1"/>
      <c r="AO98" s="1"/>
      <c r="AQ98" s="1"/>
      <c r="AU98" s="1"/>
      <c r="AV98" s="1"/>
      <c r="AW98" s="1"/>
      <c r="AX98" s="8"/>
      <c r="AY98" s="1"/>
      <c r="AZ98" s="1"/>
      <c r="BA98" s="1"/>
    </row>
  </sheetData>
  <sheetProtection/>
  <printOptions/>
  <pageMargins left="0.16" right="0" top="0.3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32"/>
  <sheetViews>
    <sheetView tabSelected="1" zoomScalePageLayoutView="0" workbookViewId="0" topLeftCell="A1">
      <selection activeCell="A81" sqref="A81:IV81"/>
    </sheetView>
  </sheetViews>
  <sheetFormatPr defaultColWidth="8.796875" defaultRowHeight="14.25"/>
  <cols>
    <col min="1" max="1" width="3.19921875" style="148" customWidth="1"/>
    <col min="2" max="2" width="10.09765625" style="148" hidden="1" customWidth="1"/>
    <col min="3" max="3" width="17.69921875" style="148" customWidth="1"/>
    <col min="4" max="4" width="6.69921875" style="148" customWidth="1"/>
    <col min="5" max="6" width="5.09765625" style="148" customWidth="1"/>
    <col min="7" max="7" width="7.5" style="148" customWidth="1"/>
    <col min="8" max="8" width="0.4921875" style="148" customWidth="1"/>
    <col min="9" max="9" width="3.5" style="148" customWidth="1"/>
    <col min="10" max="10" width="10.09765625" style="148" hidden="1" customWidth="1"/>
    <col min="11" max="11" width="16.8984375" style="148" customWidth="1"/>
    <col min="12" max="12" width="7.59765625" style="148" customWidth="1"/>
    <col min="13" max="14" width="5.09765625" style="148" customWidth="1"/>
    <col min="15" max="15" width="7.5" style="148" customWidth="1"/>
    <col min="16" max="16" width="3.19921875" style="148" customWidth="1"/>
    <col min="17" max="17" width="10.09765625" style="148" hidden="1" customWidth="1"/>
    <col min="18" max="18" width="15.19921875" style="148" customWidth="1"/>
    <col min="19" max="19" width="6.59765625" style="148" customWidth="1"/>
    <col min="20" max="21" width="3.5" style="148" customWidth="1"/>
    <col min="22" max="22" width="4.19921875" style="148" customWidth="1"/>
    <col min="23" max="23" width="3.5" style="148" customWidth="1"/>
    <col min="24" max="24" width="4.19921875" style="148" customWidth="1"/>
    <col min="25" max="25" width="0.4921875" style="148" customWidth="1"/>
    <col min="26" max="26" width="3.5" style="148" customWidth="1"/>
    <col min="27" max="27" width="10.09765625" style="148" hidden="1" customWidth="1"/>
    <col min="28" max="28" width="16.19921875" style="148" customWidth="1"/>
    <col min="29" max="29" width="7.59765625" style="148" customWidth="1"/>
    <col min="30" max="31" width="3.5" style="148" customWidth="1"/>
    <col min="32" max="32" width="4.19921875" style="148" customWidth="1"/>
    <col min="33" max="33" width="3.5" style="148" customWidth="1"/>
    <col min="34" max="34" width="4.19921875" style="148" customWidth="1"/>
    <col min="35" max="35" width="3.19921875" style="148" customWidth="1"/>
    <col min="36" max="36" width="10.09765625" style="148" hidden="1" customWidth="1"/>
    <col min="37" max="37" width="14.69921875" style="148" customWidth="1"/>
    <col min="38" max="38" width="5.69921875" style="148" customWidth="1"/>
    <col min="39" max="40" width="3.5" style="148" customWidth="1"/>
    <col min="41" max="41" width="4.3984375" style="148" customWidth="1"/>
    <col min="42" max="42" width="3.5" style="148" customWidth="1"/>
    <col min="43" max="43" width="5.09765625" style="148" customWidth="1"/>
    <col min="44" max="44" width="0.4921875" style="148" customWidth="1"/>
    <col min="45" max="45" width="3.5" style="148" customWidth="1"/>
    <col min="46" max="46" width="10.09765625" style="148" hidden="1" customWidth="1"/>
    <col min="47" max="47" width="14.5" style="148" customWidth="1"/>
    <col min="48" max="48" width="6.09765625" style="148" customWidth="1"/>
    <col min="49" max="50" width="3.5" style="148" customWidth="1"/>
    <col min="51" max="51" width="4.3984375" style="148" customWidth="1"/>
    <col min="52" max="52" width="3.5" style="148" customWidth="1"/>
    <col min="53" max="53" width="5.09765625" style="148" customWidth="1"/>
    <col min="54" max="16384" width="9" style="148" customWidth="1"/>
  </cols>
  <sheetData>
    <row r="1" spans="1:53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 t="s">
        <v>1</v>
      </c>
      <c r="M1" s="146"/>
      <c r="N1" s="146"/>
      <c r="O1" s="146"/>
      <c r="P1" s="146" t="s">
        <v>0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7" t="s">
        <v>1</v>
      </c>
      <c r="AD1" s="147"/>
      <c r="AE1" s="146"/>
      <c r="AF1" s="146"/>
      <c r="AG1" s="146"/>
      <c r="AH1" s="146"/>
      <c r="AI1" s="146" t="s">
        <v>0</v>
      </c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7" t="s">
        <v>1</v>
      </c>
      <c r="AW1" s="147"/>
      <c r="AX1" s="146"/>
      <c r="AY1" s="146"/>
      <c r="AZ1" s="146"/>
      <c r="BA1" s="146"/>
    </row>
    <row r="2" spans="1:53" ht="15.75">
      <c r="A2" s="149" t="s">
        <v>2</v>
      </c>
      <c r="B2" s="149"/>
      <c r="C2" s="146"/>
      <c r="D2" s="146"/>
      <c r="E2" s="146"/>
      <c r="F2" s="146"/>
      <c r="G2" s="146"/>
      <c r="H2" s="146"/>
      <c r="I2" s="146"/>
      <c r="J2" s="146"/>
      <c r="K2" s="146"/>
      <c r="L2" s="147" t="s">
        <v>3</v>
      </c>
      <c r="M2" s="146"/>
      <c r="N2" s="146"/>
      <c r="O2" s="146"/>
      <c r="P2" s="149" t="s">
        <v>2</v>
      </c>
      <c r="Q2" s="149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 t="s">
        <v>3</v>
      </c>
      <c r="AD2" s="147"/>
      <c r="AE2" s="146"/>
      <c r="AF2" s="146"/>
      <c r="AG2" s="146"/>
      <c r="AH2" s="146"/>
      <c r="AI2" s="149" t="s">
        <v>2</v>
      </c>
      <c r="AJ2" s="149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7" t="s">
        <v>3</v>
      </c>
      <c r="AW2" s="147"/>
      <c r="AX2" s="146"/>
      <c r="AY2" s="146"/>
      <c r="AZ2" s="146"/>
      <c r="BA2" s="146"/>
    </row>
    <row r="3" spans="1:53" ht="15.75">
      <c r="A3" s="149"/>
      <c r="B3" s="149"/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6"/>
      <c r="N3" s="146"/>
      <c r="O3" s="146"/>
      <c r="P3" s="149"/>
      <c r="Q3" s="149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7"/>
      <c r="AD3" s="147"/>
      <c r="AE3" s="146"/>
      <c r="AF3" s="146"/>
      <c r="AG3" s="146"/>
      <c r="AH3" s="146"/>
      <c r="AI3" s="149"/>
      <c r="AJ3" s="149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147"/>
      <c r="AX3" s="146"/>
      <c r="AY3" s="146"/>
      <c r="AZ3" s="146"/>
      <c r="BA3" s="146"/>
    </row>
    <row r="4" spans="1:47" s="2" customFormat="1" ht="16.5">
      <c r="A4" s="1"/>
      <c r="C4" s="1"/>
      <c r="D4" s="1"/>
      <c r="E4" s="1"/>
      <c r="F4" s="1"/>
      <c r="G4" s="1"/>
      <c r="H4" s="6" t="s">
        <v>1152</v>
      </c>
      <c r="I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 t="s">
        <v>1154</v>
      </c>
      <c r="Z4" s="1"/>
      <c r="AA4" s="1"/>
      <c r="AB4" s="1"/>
      <c r="AI4" s="1"/>
      <c r="AJ4" s="1"/>
      <c r="AK4" s="1"/>
      <c r="AL4" s="1"/>
      <c r="AM4" s="1"/>
      <c r="AN4" s="1"/>
      <c r="AO4" s="1"/>
      <c r="AP4" s="1"/>
      <c r="AQ4" s="1"/>
      <c r="AR4" s="6" t="s">
        <v>1155</v>
      </c>
      <c r="AS4" s="1"/>
      <c r="AT4" s="1"/>
      <c r="AU4" s="1"/>
    </row>
    <row r="5" spans="2:44" s="7" customFormat="1" ht="16.5">
      <c r="B5" s="2"/>
      <c r="C5" s="8"/>
      <c r="D5" s="8"/>
      <c r="E5" s="8"/>
      <c r="F5" s="8"/>
      <c r="G5" s="8"/>
      <c r="H5" s="8" t="s">
        <v>1172</v>
      </c>
      <c r="I5" s="8"/>
      <c r="J5" s="9"/>
      <c r="K5" s="8"/>
      <c r="L5" s="8"/>
      <c r="M5" s="8"/>
      <c r="N5" s="8"/>
      <c r="O5" s="8"/>
      <c r="T5" s="8"/>
      <c r="U5" s="8"/>
      <c r="V5" s="8"/>
      <c r="W5" s="8"/>
      <c r="X5" s="8"/>
      <c r="Y5" s="8" t="s">
        <v>1172</v>
      </c>
      <c r="AR5" s="8" t="s">
        <v>1172</v>
      </c>
    </row>
    <row r="6" spans="2:44" s="1" customFormat="1" ht="21" customHeight="1">
      <c r="B6" s="2"/>
      <c r="C6" s="91" t="s">
        <v>1153</v>
      </c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R6" s="91" t="s">
        <v>1153</v>
      </c>
      <c r="U6" s="8"/>
      <c r="V6" s="8"/>
      <c r="W6" s="8"/>
      <c r="X6" s="8"/>
      <c r="Y6" s="8"/>
      <c r="AK6" s="91" t="s">
        <v>1153</v>
      </c>
      <c r="AR6" s="8"/>
    </row>
    <row r="7" spans="3:53" ht="15.75"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R7" s="150"/>
      <c r="S7" s="150"/>
      <c r="T7" s="150"/>
      <c r="U7" s="150"/>
      <c r="V7" s="150"/>
      <c r="W7" s="150"/>
      <c r="X7" s="150"/>
      <c r="Z7" s="150"/>
      <c r="AA7" s="150"/>
      <c r="AB7" s="150"/>
      <c r="AC7" s="150"/>
      <c r="AD7" s="150"/>
      <c r="AE7" s="150"/>
      <c r="AF7" s="150"/>
      <c r="AG7" s="150"/>
      <c r="AH7" s="150"/>
      <c r="AK7" s="150"/>
      <c r="AL7" s="150"/>
      <c r="AM7" s="150"/>
      <c r="AN7" s="150"/>
      <c r="AO7" s="150"/>
      <c r="AP7" s="150"/>
      <c r="AQ7" s="150"/>
      <c r="AS7" s="150"/>
      <c r="AT7" s="150"/>
      <c r="AU7" s="150"/>
      <c r="AV7" s="150"/>
      <c r="AW7" s="150"/>
      <c r="AX7" s="150"/>
      <c r="AY7" s="150"/>
      <c r="AZ7" s="150"/>
      <c r="BA7" s="150"/>
    </row>
    <row r="8" spans="1:53" ht="51">
      <c r="A8" s="151" t="s">
        <v>4</v>
      </c>
      <c r="B8" s="151" t="s">
        <v>871</v>
      </c>
      <c r="C8" s="152" t="s">
        <v>5</v>
      </c>
      <c r="D8" s="153" t="s">
        <v>6</v>
      </c>
      <c r="E8" s="154" t="s">
        <v>7</v>
      </c>
      <c r="F8" s="155" t="s">
        <v>8</v>
      </c>
      <c r="G8" s="156" t="s">
        <v>9</v>
      </c>
      <c r="H8" s="157"/>
      <c r="I8" s="151" t="s">
        <v>4</v>
      </c>
      <c r="J8" s="151" t="s">
        <v>871</v>
      </c>
      <c r="K8" s="152" t="s">
        <v>5</v>
      </c>
      <c r="L8" s="153" t="s">
        <v>6</v>
      </c>
      <c r="M8" s="154" t="s">
        <v>7</v>
      </c>
      <c r="N8" s="155" t="s">
        <v>8</v>
      </c>
      <c r="O8" s="156" t="s">
        <v>9</v>
      </c>
      <c r="P8" s="151" t="s">
        <v>4</v>
      </c>
      <c r="Q8" s="151" t="s">
        <v>871</v>
      </c>
      <c r="R8" s="152" t="s">
        <v>5</v>
      </c>
      <c r="S8" s="153" t="s">
        <v>6</v>
      </c>
      <c r="T8" s="154" t="s">
        <v>7</v>
      </c>
      <c r="U8" s="155" t="s">
        <v>8</v>
      </c>
      <c r="V8" s="155" t="s">
        <v>9</v>
      </c>
      <c r="W8" s="155" t="s">
        <v>10</v>
      </c>
      <c r="X8" s="156" t="s">
        <v>11</v>
      </c>
      <c r="Y8" s="157"/>
      <c r="Z8" s="151" t="s">
        <v>4</v>
      </c>
      <c r="AA8" s="151" t="s">
        <v>871</v>
      </c>
      <c r="AB8" s="152" t="s">
        <v>5</v>
      </c>
      <c r="AC8" s="153" t="s">
        <v>6</v>
      </c>
      <c r="AD8" s="154" t="s">
        <v>7</v>
      </c>
      <c r="AE8" s="155" t="s">
        <v>8</v>
      </c>
      <c r="AF8" s="155" t="s">
        <v>9</v>
      </c>
      <c r="AG8" s="155" t="s">
        <v>10</v>
      </c>
      <c r="AH8" s="156" t="s">
        <v>11</v>
      </c>
      <c r="AI8" s="151" t="s">
        <v>4</v>
      </c>
      <c r="AJ8" s="151" t="s">
        <v>871</v>
      </c>
      <c r="AK8" s="152" t="s">
        <v>5</v>
      </c>
      <c r="AL8" s="153" t="s">
        <v>6</v>
      </c>
      <c r="AM8" s="154" t="s">
        <v>7</v>
      </c>
      <c r="AN8" s="155" t="s">
        <v>8</v>
      </c>
      <c r="AO8" s="155" t="s">
        <v>9</v>
      </c>
      <c r="AP8" s="155" t="s">
        <v>10</v>
      </c>
      <c r="AQ8" s="156" t="s">
        <v>12</v>
      </c>
      <c r="AR8" s="157"/>
      <c r="AS8" s="151" t="s">
        <v>4</v>
      </c>
      <c r="AT8" s="151" t="s">
        <v>871</v>
      </c>
      <c r="AU8" s="152" t="s">
        <v>5</v>
      </c>
      <c r="AV8" s="153" t="s">
        <v>6</v>
      </c>
      <c r="AW8" s="154" t="s">
        <v>7</v>
      </c>
      <c r="AX8" s="155" t="s">
        <v>8</v>
      </c>
      <c r="AY8" s="155" t="s">
        <v>9</v>
      </c>
      <c r="AZ8" s="155" t="s">
        <v>10</v>
      </c>
      <c r="BA8" s="156" t="s">
        <v>12</v>
      </c>
    </row>
    <row r="9" spans="1:53" ht="16.5" customHeight="1">
      <c r="A9" s="158">
        <v>1</v>
      </c>
      <c r="B9" s="88" t="s">
        <v>875</v>
      </c>
      <c r="C9" s="89" t="s">
        <v>643</v>
      </c>
      <c r="D9" s="90" t="s">
        <v>721</v>
      </c>
      <c r="E9" s="159"/>
      <c r="F9" s="159"/>
      <c r="G9" s="159">
        <f>ROUND((E9*2+F9)/3,0)</f>
        <v>0</v>
      </c>
      <c r="H9" s="160"/>
      <c r="I9" s="161">
        <v>27</v>
      </c>
      <c r="J9" s="88" t="s">
        <v>873</v>
      </c>
      <c r="K9" s="89" t="s">
        <v>874</v>
      </c>
      <c r="L9" s="90" t="s">
        <v>393</v>
      </c>
      <c r="M9" s="159"/>
      <c r="N9" s="159"/>
      <c r="O9" s="159">
        <f>ROUND((M9*2+N9)/3,0)</f>
        <v>0</v>
      </c>
      <c r="P9" s="158">
        <v>1</v>
      </c>
      <c r="Q9" s="88" t="s">
        <v>875</v>
      </c>
      <c r="R9" s="89" t="s">
        <v>643</v>
      </c>
      <c r="S9" s="90" t="s">
        <v>721</v>
      </c>
      <c r="T9" s="162"/>
      <c r="U9" s="163"/>
      <c r="V9" s="159">
        <f>ROUND((T9*2+U9)/3,0)</f>
        <v>0</v>
      </c>
      <c r="W9" s="163"/>
      <c r="X9" s="159">
        <f>ROUND((V9+W9*2)/3,0)</f>
        <v>0</v>
      </c>
      <c r="Y9" s="160"/>
      <c r="Z9" s="161">
        <v>27</v>
      </c>
      <c r="AA9" s="88" t="s">
        <v>873</v>
      </c>
      <c r="AB9" s="89" t="s">
        <v>874</v>
      </c>
      <c r="AC9" s="90" t="s">
        <v>393</v>
      </c>
      <c r="AD9" s="164"/>
      <c r="AE9" s="163"/>
      <c r="AF9" s="159">
        <f>ROUND((AD9*2+AE9)/3,0)</f>
        <v>0</v>
      </c>
      <c r="AG9" s="163"/>
      <c r="AH9" s="159">
        <f>ROUND((AF9+AG9*2)/3,0)</f>
        <v>0</v>
      </c>
      <c r="AI9" s="158">
        <v>1</v>
      </c>
      <c r="AJ9" s="88" t="s">
        <v>875</v>
      </c>
      <c r="AK9" s="89" t="s">
        <v>643</v>
      </c>
      <c r="AL9" s="90" t="s">
        <v>721</v>
      </c>
      <c r="AM9" s="162"/>
      <c r="AN9" s="163"/>
      <c r="AO9" s="159">
        <f>ROUND((AM9*2+AN9)/3,0)</f>
        <v>0</v>
      </c>
      <c r="AP9" s="163"/>
      <c r="AQ9" s="159">
        <f>ROUND((AO9+AP9*4)/5,0)</f>
        <v>0</v>
      </c>
      <c r="AR9" s="160"/>
      <c r="AS9" s="161">
        <v>27</v>
      </c>
      <c r="AT9" s="88" t="s">
        <v>873</v>
      </c>
      <c r="AU9" s="89" t="s">
        <v>874</v>
      </c>
      <c r="AV9" s="90" t="s">
        <v>393</v>
      </c>
      <c r="AW9" s="164"/>
      <c r="AX9" s="163"/>
      <c r="AY9" s="159">
        <f>ROUND((AW9*2+AX9)/3,0)</f>
        <v>0</v>
      </c>
      <c r="AZ9" s="163"/>
      <c r="BA9" s="159">
        <f>ROUND((AY9+AZ9*4)/5,0)</f>
        <v>0</v>
      </c>
    </row>
    <row r="10" spans="1:53" ht="16.5" customHeight="1">
      <c r="A10" s="158">
        <v>2</v>
      </c>
      <c r="B10" s="88" t="s">
        <v>878</v>
      </c>
      <c r="C10" s="89" t="s">
        <v>879</v>
      </c>
      <c r="D10" s="90" t="s">
        <v>880</v>
      </c>
      <c r="E10" s="159"/>
      <c r="F10" s="159"/>
      <c r="G10" s="159">
        <f aca="true" t="shared" si="0" ref="G10:G34">ROUND((E10*2+F10)/3,0)</f>
        <v>0</v>
      </c>
      <c r="H10" s="160"/>
      <c r="I10" s="161">
        <v>28</v>
      </c>
      <c r="J10" s="88" t="s">
        <v>876</v>
      </c>
      <c r="K10" s="89" t="s">
        <v>877</v>
      </c>
      <c r="L10" s="90" t="s">
        <v>393</v>
      </c>
      <c r="M10" s="159"/>
      <c r="N10" s="159"/>
      <c r="O10" s="159">
        <f>ROUND((M10*2+N10)/3,0)</f>
        <v>0</v>
      </c>
      <c r="P10" s="158">
        <v>2</v>
      </c>
      <c r="Q10" s="88" t="s">
        <v>878</v>
      </c>
      <c r="R10" s="89" t="s">
        <v>879</v>
      </c>
      <c r="S10" s="90" t="s">
        <v>880</v>
      </c>
      <c r="T10" s="162"/>
      <c r="U10" s="163"/>
      <c r="V10" s="159">
        <f aca="true" t="shared" si="1" ref="V10:V34">ROUND((T10*2+U10)/3,0)</f>
        <v>0</v>
      </c>
      <c r="W10" s="163"/>
      <c r="X10" s="159">
        <f aca="true" t="shared" si="2" ref="X10:X34">ROUND((V10+W10*2)/3,0)</f>
        <v>0</v>
      </c>
      <c r="Y10" s="160"/>
      <c r="Z10" s="161">
        <v>28</v>
      </c>
      <c r="AA10" s="88" t="s">
        <v>876</v>
      </c>
      <c r="AB10" s="89" t="s">
        <v>877</v>
      </c>
      <c r="AC10" s="90" t="s">
        <v>393</v>
      </c>
      <c r="AD10" s="164"/>
      <c r="AE10" s="163"/>
      <c r="AF10" s="159">
        <f aca="true" t="shared" si="3" ref="AF10:AF34">ROUND((AD10*2+AE10)/3,0)</f>
        <v>0</v>
      </c>
      <c r="AG10" s="163"/>
      <c r="AH10" s="159">
        <f aca="true" t="shared" si="4" ref="AH10:AH34">ROUND((AF10+AG10*2)/3,0)</f>
        <v>0</v>
      </c>
      <c r="AI10" s="158">
        <v>2</v>
      </c>
      <c r="AJ10" s="88" t="s">
        <v>878</v>
      </c>
      <c r="AK10" s="89" t="s">
        <v>879</v>
      </c>
      <c r="AL10" s="90" t="s">
        <v>880</v>
      </c>
      <c r="AM10" s="162"/>
      <c r="AN10" s="163"/>
      <c r="AO10" s="159">
        <f aca="true" t="shared" si="5" ref="AO10:AO34">ROUND((AM10*2+AN10)/3,0)</f>
        <v>0</v>
      </c>
      <c r="AP10" s="163"/>
      <c r="AQ10" s="159">
        <f aca="true" t="shared" si="6" ref="AQ10:AQ34">ROUND((AO10+AP10*4)/5,0)</f>
        <v>0</v>
      </c>
      <c r="AR10" s="160"/>
      <c r="AS10" s="161">
        <v>28</v>
      </c>
      <c r="AT10" s="88" t="s">
        <v>876</v>
      </c>
      <c r="AU10" s="89" t="s">
        <v>877</v>
      </c>
      <c r="AV10" s="90" t="s">
        <v>393</v>
      </c>
      <c r="AW10" s="164"/>
      <c r="AX10" s="163"/>
      <c r="AY10" s="159">
        <f aca="true" t="shared" si="7" ref="AY10:AY34">ROUND((AW10*2+AX10)/3,0)</f>
        <v>0</v>
      </c>
      <c r="AZ10" s="163"/>
      <c r="BA10" s="159">
        <f aca="true" t="shared" si="8" ref="BA10:BA34">ROUND((AY10+AZ10*4)/5,0)</f>
        <v>0</v>
      </c>
    </row>
    <row r="11" spans="1:53" ht="16.5" customHeight="1">
      <c r="A11" s="158">
        <v>3</v>
      </c>
      <c r="B11" s="88" t="s">
        <v>883</v>
      </c>
      <c r="C11" s="89" t="s">
        <v>884</v>
      </c>
      <c r="D11" s="90" t="s">
        <v>403</v>
      </c>
      <c r="E11" s="159"/>
      <c r="F11" s="159"/>
      <c r="G11" s="159">
        <f t="shared" si="0"/>
        <v>0</v>
      </c>
      <c r="H11" s="160"/>
      <c r="I11" s="161">
        <v>29</v>
      </c>
      <c r="J11" s="88" t="s">
        <v>881</v>
      </c>
      <c r="K11" s="89" t="s">
        <v>882</v>
      </c>
      <c r="L11" s="90" t="s">
        <v>173</v>
      </c>
      <c r="M11" s="159"/>
      <c r="N11" s="159"/>
      <c r="O11" s="159">
        <f>ROUND((M11*2+N11)/3,0)</f>
        <v>0</v>
      </c>
      <c r="P11" s="158">
        <v>3</v>
      </c>
      <c r="Q11" s="88" t="s">
        <v>883</v>
      </c>
      <c r="R11" s="89" t="s">
        <v>884</v>
      </c>
      <c r="S11" s="90" t="s">
        <v>403</v>
      </c>
      <c r="T11" s="162"/>
      <c r="U11" s="163"/>
      <c r="V11" s="159">
        <f t="shared" si="1"/>
        <v>0</v>
      </c>
      <c r="W11" s="163"/>
      <c r="X11" s="159">
        <f t="shared" si="2"/>
        <v>0</v>
      </c>
      <c r="Y11" s="160"/>
      <c r="Z11" s="161">
        <v>29</v>
      </c>
      <c r="AA11" s="88" t="s">
        <v>881</v>
      </c>
      <c r="AB11" s="89" t="s">
        <v>882</v>
      </c>
      <c r="AC11" s="90" t="s">
        <v>173</v>
      </c>
      <c r="AD11" s="164"/>
      <c r="AE11" s="163"/>
      <c r="AF11" s="159">
        <f t="shared" si="3"/>
        <v>0</v>
      </c>
      <c r="AG11" s="163"/>
      <c r="AH11" s="159">
        <f t="shared" si="4"/>
        <v>0</v>
      </c>
      <c r="AI11" s="158">
        <v>3</v>
      </c>
      <c r="AJ11" s="88" t="s">
        <v>883</v>
      </c>
      <c r="AK11" s="89" t="s">
        <v>884</v>
      </c>
      <c r="AL11" s="90" t="s">
        <v>403</v>
      </c>
      <c r="AM11" s="162"/>
      <c r="AN11" s="163"/>
      <c r="AO11" s="159">
        <f t="shared" si="5"/>
        <v>0</v>
      </c>
      <c r="AP11" s="163"/>
      <c r="AQ11" s="159">
        <f t="shared" si="6"/>
        <v>0</v>
      </c>
      <c r="AR11" s="160"/>
      <c r="AS11" s="161">
        <v>29</v>
      </c>
      <c r="AT11" s="88" t="s">
        <v>881</v>
      </c>
      <c r="AU11" s="89" t="s">
        <v>882</v>
      </c>
      <c r="AV11" s="90" t="s">
        <v>173</v>
      </c>
      <c r="AW11" s="164"/>
      <c r="AX11" s="163"/>
      <c r="AY11" s="159">
        <f t="shared" si="7"/>
        <v>0</v>
      </c>
      <c r="AZ11" s="163"/>
      <c r="BA11" s="159">
        <f t="shared" si="8"/>
        <v>0</v>
      </c>
    </row>
    <row r="12" spans="1:53" ht="16.5" customHeight="1">
      <c r="A12" s="158">
        <v>4</v>
      </c>
      <c r="B12" s="88" t="s">
        <v>887</v>
      </c>
      <c r="C12" s="89" t="s">
        <v>888</v>
      </c>
      <c r="D12" s="90" t="s">
        <v>408</v>
      </c>
      <c r="E12" s="159"/>
      <c r="F12" s="159"/>
      <c r="G12" s="159">
        <f t="shared" si="0"/>
        <v>0</v>
      </c>
      <c r="H12" s="160"/>
      <c r="I12" s="161">
        <v>30</v>
      </c>
      <c r="J12" s="88" t="s">
        <v>885</v>
      </c>
      <c r="K12" s="89" t="s">
        <v>886</v>
      </c>
      <c r="L12" s="90" t="s">
        <v>363</v>
      </c>
      <c r="M12" s="159"/>
      <c r="N12" s="159"/>
      <c r="O12" s="159">
        <f>ROUND((M12*2+N12)/3,0)</f>
        <v>0</v>
      </c>
      <c r="P12" s="158">
        <v>4</v>
      </c>
      <c r="Q12" s="88" t="s">
        <v>887</v>
      </c>
      <c r="R12" s="89" t="s">
        <v>888</v>
      </c>
      <c r="S12" s="90" t="s">
        <v>408</v>
      </c>
      <c r="T12" s="162"/>
      <c r="U12" s="163"/>
      <c r="V12" s="159">
        <f>ROUND((T12*2+U12)/3,0)</f>
        <v>0</v>
      </c>
      <c r="W12" s="163"/>
      <c r="X12" s="159">
        <f>ROUND((V12+W12*2)/3,0)</f>
        <v>0</v>
      </c>
      <c r="Y12" s="160"/>
      <c r="Z12" s="161">
        <v>30</v>
      </c>
      <c r="AA12" s="88" t="s">
        <v>885</v>
      </c>
      <c r="AB12" s="89" t="s">
        <v>886</v>
      </c>
      <c r="AC12" s="90" t="s">
        <v>363</v>
      </c>
      <c r="AD12" s="164"/>
      <c r="AE12" s="163"/>
      <c r="AF12" s="159">
        <f>ROUND((AD12*2+AE12)/3,0)</f>
        <v>0</v>
      </c>
      <c r="AG12" s="163"/>
      <c r="AH12" s="159">
        <f>ROUND((AF12+AG12*2)/3,0)</f>
        <v>0</v>
      </c>
      <c r="AI12" s="158">
        <v>4</v>
      </c>
      <c r="AJ12" s="88" t="s">
        <v>887</v>
      </c>
      <c r="AK12" s="89" t="s">
        <v>888</v>
      </c>
      <c r="AL12" s="90" t="s">
        <v>408</v>
      </c>
      <c r="AM12" s="162"/>
      <c r="AN12" s="163"/>
      <c r="AO12" s="159">
        <f>ROUND((AM12*2+AN12)/3,0)</f>
        <v>0</v>
      </c>
      <c r="AP12" s="163"/>
      <c r="AQ12" s="159">
        <f>ROUND((AO12+AP12*4)/5,0)</f>
        <v>0</v>
      </c>
      <c r="AR12" s="160"/>
      <c r="AS12" s="161">
        <v>30</v>
      </c>
      <c r="AT12" s="88" t="s">
        <v>885</v>
      </c>
      <c r="AU12" s="89" t="s">
        <v>886</v>
      </c>
      <c r="AV12" s="90" t="s">
        <v>363</v>
      </c>
      <c r="AW12" s="164"/>
      <c r="AX12" s="163"/>
      <c r="AY12" s="159">
        <f>ROUND((AW12*2+AX12)/3,0)</f>
        <v>0</v>
      </c>
      <c r="AZ12" s="163"/>
      <c r="BA12" s="159">
        <f>ROUND((AY12+AZ12*4)/5,0)</f>
        <v>0</v>
      </c>
    </row>
    <row r="13" spans="1:53" ht="16.5" customHeight="1">
      <c r="A13" s="158">
        <v>5</v>
      </c>
      <c r="B13" s="88" t="s">
        <v>891</v>
      </c>
      <c r="C13" s="89" t="s">
        <v>892</v>
      </c>
      <c r="D13" s="90" t="s">
        <v>80</v>
      </c>
      <c r="E13" s="159"/>
      <c r="F13" s="159"/>
      <c r="G13" s="159">
        <f t="shared" si="0"/>
        <v>0</v>
      </c>
      <c r="H13" s="160"/>
      <c r="I13" s="161">
        <v>31</v>
      </c>
      <c r="J13" s="88" t="s">
        <v>889</v>
      </c>
      <c r="K13" s="89" t="s">
        <v>890</v>
      </c>
      <c r="L13" s="90" t="s">
        <v>363</v>
      </c>
      <c r="M13" s="159"/>
      <c r="N13" s="159"/>
      <c r="O13" s="159">
        <f aca="true" t="shared" si="9" ref="O13:O34">ROUND((M13*2+N13)/3,0)</f>
        <v>0</v>
      </c>
      <c r="P13" s="158">
        <v>5</v>
      </c>
      <c r="Q13" s="88" t="s">
        <v>891</v>
      </c>
      <c r="R13" s="89" t="s">
        <v>892</v>
      </c>
      <c r="S13" s="90" t="s">
        <v>80</v>
      </c>
      <c r="T13" s="162"/>
      <c r="U13" s="163"/>
      <c r="V13" s="159">
        <f t="shared" si="1"/>
        <v>0</v>
      </c>
      <c r="W13" s="163"/>
      <c r="X13" s="159">
        <f t="shared" si="2"/>
        <v>0</v>
      </c>
      <c r="Y13" s="160"/>
      <c r="Z13" s="161">
        <v>31</v>
      </c>
      <c r="AA13" s="88" t="s">
        <v>889</v>
      </c>
      <c r="AB13" s="89" t="s">
        <v>890</v>
      </c>
      <c r="AC13" s="90" t="s">
        <v>363</v>
      </c>
      <c r="AD13" s="164"/>
      <c r="AE13" s="163"/>
      <c r="AF13" s="159">
        <f t="shared" si="3"/>
        <v>0</v>
      </c>
      <c r="AG13" s="163"/>
      <c r="AH13" s="159">
        <f t="shared" si="4"/>
        <v>0</v>
      </c>
      <c r="AI13" s="158">
        <v>5</v>
      </c>
      <c r="AJ13" s="88" t="s">
        <v>891</v>
      </c>
      <c r="AK13" s="89" t="s">
        <v>892</v>
      </c>
      <c r="AL13" s="90" t="s">
        <v>80</v>
      </c>
      <c r="AM13" s="162"/>
      <c r="AN13" s="163"/>
      <c r="AO13" s="159">
        <f t="shared" si="5"/>
        <v>0</v>
      </c>
      <c r="AP13" s="163"/>
      <c r="AQ13" s="159">
        <f t="shared" si="6"/>
        <v>0</v>
      </c>
      <c r="AR13" s="160"/>
      <c r="AS13" s="161">
        <v>31</v>
      </c>
      <c r="AT13" s="88" t="s">
        <v>889</v>
      </c>
      <c r="AU13" s="89" t="s">
        <v>890</v>
      </c>
      <c r="AV13" s="90" t="s">
        <v>363</v>
      </c>
      <c r="AW13" s="164"/>
      <c r="AX13" s="163"/>
      <c r="AY13" s="159">
        <f t="shared" si="7"/>
        <v>0</v>
      </c>
      <c r="AZ13" s="163"/>
      <c r="BA13" s="159">
        <f t="shared" si="8"/>
        <v>0</v>
      </c>
    </row>
    <row r="14" spans="1:53" ht="16.5" customHeight="1">
      <c r="A14" s="158">
        <v>6</v>
      </c>
      <c r="B14" s="88" t="s">
        <v>895</v>
      </c>
      <c r="C14" s="89" t="s">
        <v>206</v>
      </c>
      <c r="D14" s="90" t="s">
        <v>80</v>
      </c>
      <c r="E14" s="159"/>
      <c r="F14" s="159"/>
      <c r="G14" s="159">
        <f t="shared" si="0"/>
        <v>0</v>
      </c>
      <c r="H14" s="160"/>
      <c r="I14" s="161">
        <v>32</v>
      </c>
      <c r="J14" s="88" t="s">
        <v>893</v>
      </c>
      <c r="K14" s="89" t="s">
        <v>894</v>
      </c>
      <c r="L14" s="90" t="s">
        <v>189</v>
      </c>
      <c r="M14" s="159"/>
      <c r="N14" s="159"/>
      <c r="O14" s="159">
        <f t="shared" si="9"/>
        <v>0</v>
      </c>
      <c r="P14" s="158">
        <v>6</v>
      </c>
      <c r="Q14" s="88" t="s">
        <v>895</v>
      </c>
      <c r="R14" s="89" t="s">
        <v>206</v>
      </c>
      <c r="S14" s="90" t="s">
        <v>80</v>
      </c>
      <c r="T14" s="162"/>
      <c r="U14" s="163"/>
      <c r="V14" s="159">
        <f t="shared" si="1"/>
        <v>0</v>
      </c>
      <c r="W14" s="163"/>
      <c r="X14" s="159">
        <f t="shared" si="2"/>
        <v>0</v>
      </c>
      <c r="Y14" s="160"/>
      <c r="Z14" s="161">
        <v>32</v>
      </c>
      <c r="AA14" s="88" t="s">
        <v>893</v>
      </c>
      <c r="AB14" s="89" t="s">
        <v>894</v>
      </c>
      <c r="AC14" s="90" t="s">
        <v>189</v>
      </c>
      <c r="AD14" s="164"/>
      <c r="AE14" s="163"/>
      <c r="AF14" s="159">
        <f t="shared" si="3"/>
        <v>0</v>
      </c>
      <c r="AG14" s="163"/>
      <c r="AH14" s="159">
        <f t="shared" si="4"/>
        <v>0</v>
      </c>
      <c r="AI14" s="158">
        <v>6</v>
      </c>
      <c r="AJ14" s="88" t="s">
        <v>895</v>
      </c>
      <c r="AK14" s="89" t="s">
        <v>206</v>
      </c>
      <c r="AL14" s="90" t="s">
        <v>80</v>
      </c>
      <c r="AM14" s="162"/>
      <c r="AN14" s="163"/>
      <c r="AO14" s="159">
        <f t="shared" si="5"/>
        <v>0</v>
      </c>
      <c r="AP14" s="163"/>
      <c r="AQ14" s="159">
        <f t="shared" si="6"/>
        <v>0</v>
      </c>
      <c r="AR14" s="160"/>
      <c r="AS14" s="161">
        <v>32</v>
      </c>
      <c r="AT14" s="88" t="s">
        <v>893</v>
      </c>
      <c r="AU14" s="89" t="s">
        <v>894</v>
      </c>
      <c r="AV14" s="90" t="s">
        <v>189</v>
      </c>
      <c r="AW14" s="164"/>
      <c r="AX14" s="163"/>
      <c r="AY14" s="159">
        <f t="shared" si="7"/>
        <v>0</v>
      </c>
      <c r="AZ14" s="163"/>
      <c r="BA14" s="159">
        <f t="shared" si="8"/>
        <v>0</v>
      </c>
    </row>
    <row r="15" spans="1:53" ht="16.5" customHeight="1">
      <c r="A15" s="158">
        <v>7</v>
      </c>
      <c r="B15" s="88" t="s">
        <v>898</v>
      </c>
      <c r="C15" s="89" t="s">
        <v>414</v>
      </c>
      <c r="D15" s="90" t="s">
        <v>264</v>
      </c>
      <c r="E15" s="159"/>
      <c r="F15" s="159"/>
      <c r="G15" s="159">
        <f t="shared" si="0"/>
        <v>0</v>
      </c>
      <c r="H15" s="160"/>
      <c r="I15" s="161">
        <v>33</v>
      </c>
      <c r="J15" s="88" t="s">
        <v>896</v>
      </c>
      <c r="K15" s="89" t="s">
        <v>897</v>
      </c>
      <c r="L15" s="90" t="s">
        <v>867</v>
      </c>
      <c r="M15" s="159"/>
      <c r="N15" s="159"/>
      <c r="O15" s="159">
        <f t="shared" si="9"/>
        <v>0</v>
      </c>
      <c r="P15" s="158">
        <v>7</v>
      </c>
      <c r="Q15" s="88" t="s">
        <v>898</v>
      </c>
      <c r="R15" s="89" t="s">
        <v>414</v>
      </c>
      <c r="S15" s="90" t="s">
        <v>264</v>
      </c>
      <c r="T15" s="162"/>
      <c r="U15" s="163"/>
      <c r="V15" s="159">
        <f t="shared" si="1"/>
        <v>0</v>
      </c>
      <c r="W15" s="163"/>
      <c r="X15" s="159">
        <f t="shared" si="2"/>
        <v>0</v>
      </c>
      <c r="Y15" s="160"/>
      <c r="Z15" s="161">
        <v>33</v>
      </c>
      <c r="AA15" s="88" t="s">
        <v>896</v>
      </c>
      <c r="AB15" s="89" t="s">
        <v>897</v>
      </c>
      <c r="AC15" s="90" t="s">
        <v>867</v>
      </c>
      <c r="AD15" s="164"/>
      <c r="AE15" s="163"/>
      <c r="AF15" s="159">
        <f t="shared" si="3"/>
        <v>0</v>
      </c>
      <c r="AG15" s="163"/>
      <c r="AH15" s="159">
        <f t="shared" si="4"/>
        <v>0</v>
      </c>
      <c r="AI15" s="158">
        <v>7</v>
      </c>
      <c r="AJ15" s="88" t="s">
        <v>898</v>
      </c>
      <c r="AK15" s="89" t="s">
        <v>414</v>
      </c>
      <c r="AL15" s="90" t="s">
        <v>264</v>
      </c>
      <c r="AM15" s="162"/>
      <c r="AN15" s="163"/>
      <c r="AO15" s="159">
        <f t="shared" si="5"/>
        <v>0</v>
      </c>
      <c r="AP15" s="163"/>
      <c r="AQ15" s="159">
        <f t="shared" si="6"/>
        <v>0</v>
      </c>
      <c r="AR15" s="160"/>
      <c r="AS15" s="161">
        <v>33</v>
      </c>
      <c r="AT15" s="88" t="s">
        <v>896</v>
      </c>
      <c r="AU15" s="89" t="s">
        <v>897</v>
      </c>
      <c r="AV15" s="90" t="s">
        <v>867</v>
      </c>
      <c r="AW15" s="164"/>
      <c r="AX15" s="163"/>
      <c r="AY15" s="159">
        <f t="shared" si="7"/>
        <v>0</v>
      </c>
      <c r="AZ15" s="163"/>
      <c r="BA15" s="159">
        <f t="shared" si="8"/>
        <v>0</v>
      </c>
    </row>
    <row r="16" spans="1:53" ht="16.5" customHeight="1">
      <c r="A16" s="158">
        <v>8</v>
      </c>
      <c r="B16" s="88" t="s">
        <v>901</v>
      </c>
      <c r="C16" s="89" t="s">
        <v>708</v>
      </c>
      <c r="D16" s="90" t="s">
        <v>89</v>
      </c>
      <c r="E16" s="159"/>
      <c r="F16" s="159"/>
      <c r="G16" s="159">
        <f t="shared" si="0"/>
        <v>0</v>
      </c>
      <c r="H16" s="160"/>
      <c r="I16" s="161">
        <v>34</v>
      </c>
      <c r="J16" s="88" t="s">
        <v>899</v>
      </c>
      <c r="K16" s="89" t="s">
        <v>900</v>
      </c>
      <c r="L16" s="90" t="s">
        <v>221</v>
      </c>
      <c r="M16" s="159"/>
      <c r="N16" s="159"/>
      <c r="O16" s="159">
        <f t="shared" si="9"/>
        <v>0</v>
      </c>
      <c r="P16" s="158">
        <v>8</v>
      </c>
      <c r="Q16" s="88" t="s">
        <v>901</v>
      </c>
      <c r="R16" s="89" t="s">
        <v>708</v>
      </c>
      <c r="S16" s="90" t="s">
        <v>89</v>
      </c>
      <c r="T16" s="162"/>
      <c r="U16" s="163"/>
      <c r="V16" s="159">
        <f t="shared" si="1"/>
        <v>0</v>
      </c>
      <c r="W16" s="163"/>
      <c r="X16" s="159">
        <f t="shared" si="2"/>
        <v>0</v>
      </c>
      <c r="Y16" s="160"/>
      <c r="Z16" s="161">
        <v>34</v>
      </c>
      <c r="AA16" s="88" t="s">
        <v>899</v>
      </c>
      <c r="AB16" s="89" t="s">
        <v>900</v>
      </c>
      <c r="AC16" s="90" t="s">
        <v>221</v>
      </c>
      <c r="AD16" s="164"/>
      <c r="AE16" s="163"/>
      <c r="AF16" s="159">
        <f t="shared" si="3"/>
        <v>0</v>
      </c>
      <c r="AG16" s="163"/>
      <c r="AH16" s="159">
        <f t="shared" si="4"/>
        <v>0</v>
      </c>
      <c r="AI16" s="158">
        <v>8</v>
      </c>
      <c r="AJ16" s="88" t="s">
        <v>901</v>
      </c>
      <c r="AK16" s="89" t="s">
        <v>708</v>
      </c>
      <c r="AL16" s="90" t="s">
        <v>89</v>
      </c>
      <c r="AM16" s="162"/>
      <c r="AN16" s="163"/>
      <c r="AO16" s="159">
        <f t="shared" si="5"/>
        <v>0</v>
      </c>
      <c r="AP16" s="163"/>
      <c r="AQ16" s="159">
        <f t="shared" si="6"/>
        <v>0</v>
      </c>
      <c r="AR16" s="160"/>
      <c r="AS16" s="161">
        <v>34</v>
      </c>
      <c r="AT16" s="88" t="s">
        <v>899</v>
      </c>
      <c r="AU16" s="89" t="s">
        <v>900</v>
      </c>
      <c r="AV16" s="90" t="s">
        <v>221</v>
      </c>
      <c r="AW16" s="164"/>
      <c r="AX16" s="163"/>
      <c r="AY16" s="159">
        <f t="shared" si="7"/>
        <v>0</v>
      </c>
      <c r="AZ16" s="163"/>
      <c r="BA16" s="159">
        <f t="shared" si="8"/>
        <v>0</v>
      </c>
    </row>
    <row r="17" spans="1:53" ht="16.5" customHeight="1">
      <c r="A17" s="158">
        <v>9</v>
      </c>
      <c r="B17" s="88" t="s">
        <v>904</v>
      </c>
      <c r="C17" s="89" t="s">
        <v>39</v>
      </c>
      <c r="D17" s="90" t="s">
        <v>437</v>
      </c>
      <c r="E17" s="159"/>
      <c r="F17" s="159"/>
      <c r="G17" s="159">
        <f t="shared" si="0"/>
        <v>0</v>
      </c>
      <c r="H17" s="160"/>
      <c r="I17" s="161">
        <v>35</v>
      </c>
      <c r="J17" s="88" t="s">
        <v>902</v>
      </c>
      <c r="K17" s="89" t="s">
        <v>903</v>
      </c>
      <c r="L17" s="90" t="s">
        <v>221</v>
      </c>
      <c r="M17" s="159"/>
      <c r="N17" s="159"/>
      <c r="O17" s="159">
        <f t="shared" si="9"/>
        <v>0</v>
      </c>
      <c r="P17" s="158">
        <v>9</v>
      </c>
      <c r="Q17" s="88" t="s">
        <v>904</v>
      </c>
      <c r="R17" s="89" t="s">
        <v>39</v>
      </c>
      <c r="S17" s="90" t="s">
        <v>437</v>
      </c>
      <c r="T17" s="162"/>
      <c r="U17" s="163"/>
      <c r="V17" s="159">
        <f t="shared" si="1"/>
        <v>0</v>
      </c>
      <c r="W17" s="163"/>
      <c r="X17" s="159">
        <f t="shared" si="2"/>
        <v>0</v>
      </c>
      <c r="Y17" s="160"/>
      <c r="Z17" s="161">
        <v>35</v>
      </c>
      <c r="AA17" s="88" t="s">
        <v>902</v>
      </c>
      <c r="AB17" s="89" t="s">
        <v>903</v>
      </c>
      <c r="AC17" s="90" t="s">
        <v>221</v>
      </c>
      <c r="AD17" s="164"/>
      <c r="AE17" s="163"/>
      <c r="AF17" s="159">
        <f t="shared" si="3"/>
        <v>0</v>
      </c>
      <c r="AG17" s="163"/>
      <c r="AH17" s="159">
        <f t="shared" si="4"/>
        <v>0</v>
      </c>
      <c r="AI17" s="158">
        <v>9</v>
      </c>
      <c r="AJ17" s="88" t="s">
        <v>904</v>
      </c>
      <c r="AK17" s="89" t="s">
        <v>39</v>
      </c>
      <c r="AL17" s="90" t="s">
        <v>437</v>
      </c>
      <c r="AM17" s="162"/>
      <c r="AN17" s="163"/>
      <c r="AO17" s="159">
        <f t="shared" si="5"/>
        <v>0</v>
      </c>
      <c r="AP17" s="163"/>
      <c r="AQ17" s="159">
        <f t="shared" si="6"/>
        <v>0</v>
      </c>
      <c r="AR17" s="160"/>
      <c r="AS17" s="161">
        <v>35</v>
      </c>
      <c r="AT17" s="88" t="s">
        <v>902</v>
      </c>
      <c r="AU17" s="89" t="s">
        <v>903</v>
      </c>
      <c r="AV17" s="90" t="s">
        <v>221</v>
      </c>
      <c r="AW17" s="164"/>
      <c r="AX17" s="163"/>
      <c r="AY17" s="159">
        <f t="shared" si="7"/>
        <v>0</v>
      </c>
      <c r="AZ17" s="163"/>
      <c r="BA17" s="159">
        <f t="shared" si="8"/>
        <v>0</v>
      </c>
    </row>
    <row r="18" spans="1:53" ht="16.5" customHeight="1">
      <c r="A18" s="158">
        <v>10</v>
      </c>
      <c r="B18" s="88" t="s">
        <v>907</v>
      </c>
      <c r="C18" s="89" t="s">
        <v>908</v>
      </c>
      <c r="D18" s="90" t="s">
        <v>909</v>
      </c>
      <c r="E18" s="159"/>
      <c r="F18" s="159"/>
      <c r="G18" s="159">
        <f t="shared" si="0"/>
        <v>0</v>
      </c>
      <c r="H18" s="160"/>
      <c r="I18" s="161">
        <v>36</v>
      </c>
      <c r="J18" s="88" t="s">
        <v>905</v>
      </c>
      <c r="K18" s="89" t="s">
        <v>906</v>
      </c>
      <c r="L18" s="90" t="s">
        <v>22</v>
      </c>
      <c r="M18" s="159"/>
      <c r="N18" s="159"/>
      <c r="O18" s="159">
        <f t="shared" si="9"/>
        <v>0</v>
      </c>
      <c r="P18" s="158">
        <v>10</v>
      </c>
      <c r="Q18" s="88" t="s">
        <v>907</v>
      </c>
      <c r="R18" s="89" t="s">
        <v>908</v>
      </c>
      <c r="S18" s="90" t="s">
        <v>909</v>
      </c>
      <c r="T18" s="162"/>
      <c r="U18" s="163"/>
      <c r="V18" s="159">
        <f t="shared" si="1"/>
        <v>0</v>
      </c>
      <c r="W18" s="163"/>
      <c r="X18" s="159">
        <f t="shared" si="2"/>
        <v>0</v>
      </c>
      <c r="Y18" s="160"/>
      <c r="Z18" s="161">
        <v>36</v>
      </c>
      <c r="AA18" s="88" t="s">
        <v>905</v>
      </c>
      <c r="AB18" s="89" t="s">
        <v>906</v>
      </c>
      <c r="AC18" s="90" t="s">
        <v>22</v>
      </c>
      <c r="AD18" s="164"/>
      <c r="AE18" s="163"/>
      <c r="AF18" s="159">
        <f t="shared" si="3"/>
        <v>0</v>
      </c>
      <c r="AG18" s="163"/>
      <c r="AH18" s="159">
        <f t="shared" si="4"/>
        <v>0</v>
      </c>
      <c r="AI18" s="158">
        <v>10</v>
      </c>
      <c r="AJ18" s="88" t="s">
        <v>907</v>
      </c>
      <c r="AK18" s="89" t="s">
        <v>908</v>
      </c>
      <c r="AL18" s="90" t="s">
        <v>909</v>
      </c>
      <c r="AM18" s="162"/>
      <c r="AN18" s="163"/>
      <c r="AO18" s="159">
        <f t="shared" si="5"/>
        <v>0</v>
      </c>
      <c r="AP18" s="163"/>
      <c r="AQ18" s="159">
        <f t="shared" si="6"/>
        <v>0</v>
      </c>
      <c r="AR18" s="160"/>
      <c r="AS18" s="161">
        <v>36</v>
      </c>
      <c r="AT18" s="88" t="s">
        <v>905</v>
      </c>
      <c r="AU18" s="89" t="s">
        <v>906</v>
      </c>
      <c r="AV18" s="90" t="s">
        <v>22</v>
      </c>
      <c r="AW18" s="164"/>
      <c r="AX18" s="163"/>
      <c r="AY18" s="159">
        <f t="shared" si="7"/>
        <v>0</v>
      </c>
      <c r="AZ18" s="163"/>
      <c r="BA18" s="159">
        <f t="shared" si="8"/>
        <v>0</v>
      </c>
    </row>
    <row r="19" spans="1:53" ht="16.5" customHeight="1">
      <c r="A19" s="158">
        <v>11</v>
      </c>
      <c r="B19" s="88" t="s">
        <v>913</v>
      </c>
      <c r="C19" s="89" t="s">
        <v>914</v>
      </c>
      <c r="D19" s="90" t="s">
        <v>280</v>
      </c>
      <c r="E19" s="159"/>
      <c r="F19" s="159"/>
      <c r="G19" s="159">
        <f t="shared" si="0"/>
        <v>0</v>
      </c>
      <c r="H19" s="160"/>
      <c r="I19" s="161">
        <v>37</v>
      </c>
      <c r="J19" s="88" t="s">
        <v>910</v>
      </c>
      <c r="K19" s="89" t="s">
        <v>911</v>
      </c>
      <c r="L19" s="90" t="s">
        <v>912</v>
      </c>
      <c r="M19" s="159"/>
      <c r="N19" s="159"/>
      <c r="O19" s="159">
        <f t="shared" si="9"/>
        <v>0</v>
      </c>
      <c r="P19" s="158">
        <v>11</v>
      </c>
      <c r="Q19" s="88" t="s">
        <v>913</v>
      </c>
      <c r="R19" s="89" t="s">
        <v>914</v>
      </c>
      <c r="S19" s="90" t="s">
        <v>280</v>
      </c>
      <c r="T19" s="162"/>
      <c r="U19" s="163"/>
      <c r="V19" s="159">
        <f t="shared" si="1"/>
        <v>0</v>
      </c>
      <c r="W19" s="163"/>
      <c r="X19" s="159">
        <f t="shared" si="2"/>
        <v>0</v>
      </c>
      <c r="Y19" s="160"/>
      <c r="Z19" s="161">
        <v>37</v>
      </c>
      <c r="AA19" s="88" t="s">
        <v>910</v>
      </c>
      <c r="AB19" s="89" t="s">
        <v>911</v>
      </c>
      <c r="AC19" s="90" t="s">
        <v>912</v>
      </c>
      <c r="AD19" s="164"/>
      <c r="AE19" s="163"/>
      <c r="AF19" s="159">
        <f t="shared" si="3"/>
        <v>0</v>
      </c>
      <c r="AG19" s="163"/>
      <c r="AH19" s="159">
        <f t="shared" si="4"/>
        <v>0</v>
      </c>
      <c r="AI19" s="158">
        <v>11</v>
      </c>
      <c r="AJ19" s="88" t="s">
        <v>913</v>
      </c>
      <c r="AK19" s="89" t="s">
        <v>914</v>
      </c>
      <c r="AL19" s="90" t="s">
        <v>280</v>
      </c>
      <c r="AM19" s="162"/>
      <c r="AN19" s="163"/>
      <c r="AO19" s="159">
        <f t="shared" si="5"/>
        <v>0</v>
      </c>
      <c r="AP19" s="163"/>
      <c r="AQ19" s="159">
        <f t="shared" si="6"/>
        <v>0</v>
      </c>
      <c r="AR19" s="160"/>
      <c r="AS19" s="161">
        <v>37</v>
      </c>
      <c r="AT19" s="88" t="s">
        <v>910</v>
      </c>
      <c r="AU19" s="89" t="s">
        <v>911</v>
      </c>
      <c r="AV19" s="90" t="s">
        <v>912</v>
      </c>
      <c r="AW19" s="164"/>
      <c r="AX19" s="163"/>
      <c r="AY19" s="159">
        <f t="shared" si="7"/>
        <v>0</v>
      </c>
      <c r="AZ19" s="163"/>
      <c r="BA19" s="159">
        <f t="shared" si="8"/>
        <v>0</v>
      </c>
    </row>
    <row r="20" spans="1:53" ht="16.5" customHeight="1">
      <c r="A20" s="158">
        <v>12</v>
      </c>
      <c r="B20" s="88" t="s">
        <v>916</v>
      </c>
      <c r="C20" s="89" t="s">
        <v>400</v>
      </c>
      <c r="D20" s="90" t="s">
        <v>917</v>
      </c>
      <c r="E20" s="159"/>
      <c r="F20" s="159"/>
      <c r="G20" s="159">
        <f t="shared" si="0"/>
        <v>0</v>
      </c>
      <c r="H20" s="160"/>
      <c r="I20" s="161">
        <v>38</v>
      </c>
      <c r="J20" s="88" t="s">
        <v>915</v>
      </c>
      <c r="K20" s="89" t="s">
        <v>149</v>
      </c>
      <c r="L20" s="90" t="s">
        <v>235</v>
      </c>
      <c r="M20" s="159"/>
      <c r="N20" s="159"/>
      <c r="O20" s="159">
        <f t="shared" si="9"/>
        <v>0</v>
      </c>
      <c r="P20" s="158">
        <v>12</v>
      </c>
      <c r="Q20" s="88" t="s">
        <v>916</v>
      </c>
      <c r="R20" s="89" t="s">
        <v>400</v>
      </c>
      <c r="S20" s="90" t="s">
        <v>917</v>
      </c>
      <c r="T20" s="162"/>
      <c r="U20" s="163"/>
      <c r="V20" s="159">
        <f t="shared" si="1"/>
        <v>0</v>
      </c>
      <c r="W20" s="163"/>
      <c r="X20" s="159">
        <f t="shared" si="2"/>
        <v>0</v>
      </c>
      <c r="Y20" s="160"/>
      <c r="Z20" s="161">
        <v>38</v>
      </c>
      <c r="AA20" s="88" t="s">
        <v>915</v>
      </c>
      <c r="AB20" s="89" t="s">
        <v>149</v>
      </c>
      <c r="AC20" s="90" t="s">
        <v>235</v>
      </c>
      <c r="AD20" s="164"/>
      <c r="AE20" s="163"/>
      <c r="AF20" s="159">
        <f t="shared" si="3"/>
        <v>0</v>
      </c>
      <c r="AG20" s="163"/>
      <c r="AH20" s="159">
        <f t="shared" si="4"/>
        <v>0</v>
      </c>
      <c r="AI20" s="158">
        <v>12</v>
      </c>
      <c r="AJ20" s="88" t="s">
        <v>916</v>
      </c>
      <c r="AK20" s="89" t="s">
        <v>400</v>
      </c>
      <c r="AL20" s="90" t="s">
        <v>917</v>
      </c>
      <c r="AM20" s="162"/>
      <c r="AN20" s="163"/>
      <c r="AO20" s="159">
        <f t="shared" si="5"/>
        <v>0</v>
      </c>
      <c r="AP20" s="163"/>
      <c r="AQ20" s="159">
        <f t="shared" si="6"/>
        <v>0</v>
      </c>
      <c r="AR20" s="160"/>
      <c r="AS20" s="161">
        <v>38</v>
      </c>
      <c r="AT20" s="88" t="s">
        <v>915</v>
      </c>
      <c r="AU20" s="89" t="s">
        <v>149</v>
      </c>
      <c r="AV20" s="90" t="s">
        <v>235</v>
      </c>
      <c r="AW20" s="164"/>
      <c r="AX20" s="163"/>
      <c r="AY20" s="159">
        <f t="shared" si="7"/>
        <v>0</v>
      </c>
      <c r="AZ20" s="163"/>
      <c r="BA20" s="159">
        <f t="shared" si="8"/>
        <v>0</v>
      </c>
    </row>
    <row r="21" spans="1:53" ht="16.5" customHeight="1">
      <c r="A21" s="158">
        <v>13</v>
      </c>
      <c r="B21" s="88" t="s">
        <v>919</v>
      </c>
      <c r="C21" s="89" t="s">
        <v>61</v>
      </c>
      <c r="D21" s="90" t="s">
        <v>920</v>
      </c>
      <c r="E21" s="159"/>
      <c r="F21" s="159"/>
      <c r="G21" s="159">
        <f t="shared" si="0"/>
        <v>0</v>
      </c>
      <c r="H21" s="160"/>
      <c r="I21" s="161">
        <v>39</v>
      </c>
      <c r="J21" s="88" t="s">
        <v>918</v>
      </c>
      <c r="K21" s="89" t="s">
        <v>82</v>
      </c>
      <c r="L21" s="90" t="s">
        <v>46</v>
      </c>
      <c r="M21" s="159"/>
      <c r="N21" s="159"/>
      <c r="O21" s="159">
        <f t="shared" si="9"/>
        <v>0</v>
      </c>
      <c r="P21" s="158">
        <v>13</v>
      </c>
      <c r="Q21" s="88" t="s">
        <v>919</v>
      </c>
      <c r="R21" s="89" t="s">
        <v>61</v>
      </c>
      <c r="S21" s="90" t="s">
        <v>920</v>
      </c>
      <c r="T21" s="162"/>
      <c r="U21" s="163"/>
      <c r="V21" s="159">
        <f t="shared" si="1"/>
        <v>0</v>
      </c>
      <c r="W21" s="163"/>
      <c r="X21" s="159">
        <f t="shared" si="2"/>
        <v>0</v>
      </c>
      <c r="Y21" s="160"/>
      <c r="Z21" s="161">
        <v>39</v>
      </c>
      <c r="AA21" s="88" t="s">
        <v>918</v>
      </c>
      <c r="AB21" s="89" t="s">
        <v>82</v>
      </c>
      <c r="AC21" s="90" t="s">
        <v>46</v>
      </c>
      <c r="AD21" s="164"/>
      <c r="AE21" s="163"/>
      <c r="AF21" s="159">
        <f t="shared" si="3"/>
        <v>0</v>
      </c>
      <c r="AG21" s="163"/>
      <c r="AH21" s="159">
        <f t="shared" si="4"/>
        <v>0</v>
      </c>
      <c r="AI21" s="158">
        <v>13</v>
      </c>
      <c r="AJ21" s="88" t="s">
        <v>919</v>
      </c>
      <c r="AK21" s="89" t="s">
        <v>61</v>
      </c>
      <c r="AL21" s="90" t="s">
        <v>920</v>
      </c>
      <c r="AM21" s="162"/>
      <c r="AN21" s="163"/>
      <c r="AO21" s="159">
        <f t="shared" si="5"/>
        <v>0</v>
      </c>
      <c r="AP21" s="163"/>
      <c r="AQ21" s="159">
        <f t="shared" si="6"/>
        <v>0</v>
      </c>
      <c r="AR21" s="160"/>
      <c r="AS21" s="161">
        <v>39</v>
      </c>
      <c r="AT21" s="88" t="s">
        <v>918</v>
      </c>
      <c r="AU21" s="89" t="s">
        <v>82</v>
      </c>
      <c r="AV21" s="90" t="s">
        <v>46</v>
      </c>
      <c r="AW21" s="164"/>
      <c r="AX21" s="163"/>
      <c r="AY21" s="159">
        <f t="shared" si="7"/>
        <v>0</v>
      </c>
      <c r="AZ21" s="163"/>
      <c r="BA21" s="159">
        <f t="shared" si="8"/>
        <v>0</v>
      </c>
    </row>
    <row r="22" spans="1:53" ht="16.5" customHeight="1">
      <c r="A22" s="158">
        <v>14</v>
      </c>
      <c r="B22" s="88" t="s">
        <v>922</v>
      </c>
      <c r="C22" s="89" t="s">
        <v>36</v>
      </c>
      <c r="D22" s="90" t="s">
        <v>527</v>
      </c>
      <c r="E22" s="159"/>
      <c r="F22" s="159"/>
      <c r="G22" s="159">
        <f t="shared" si="0"/>
        <v>0</v>
      </c>
      <c r="H22" s="160"/>
      <c r="I22" s="161">
        <v>40</v>
      </c>
      <c r="J22" s="88" t="s">
        <v>921</v>
      </c>
      <c r="K22" s="89" t="s">
        <v>84</v>
      </c>
      <c r="L22" s="90" t="s">
        <v>435</v>
      </c>
      <c r="M22" s="159"/>
      <c r="N22" s="159"/>
      <c r="O22" s="159">
        <f t="shared" si="9"/>
        <v>0</v>
      </c>
      <c r="P22" s="158">
        <v>14</v>
      </c>
      <c r="Q22" s="88" t="s">
        <v>922</v>
      </c>
      <c r="R22" s="89" t="s">
        <v>36</v>
      </c>
      <c r="S22" s="90" t="s">
        <v>527</v>
      </c>
      <c r="T22" s="162"/>
      <c r="U22" s="163"/>
      <c r="V22" s="159">
        <f t="shared" si="1"/>
        <v>0</v>
      </c>
      <c r="W22" s="163"/>
      <c r="X22" s="159">
        <f t="shared" si="2"/>
        <v>0</v>
      </c>
      <c r="Y22" s="160"/>
      <c r="Z22" s="161">
        <v>40</v>
      </c>
      <c r="AA22" s="88" t="s">
        <v>921</v>
      </c>
      <c r="AB22" s="89" t="s">
        <v>84</v>
      </c>
      <c r="AC22" s="90" t="s">
        <v>435</v>
      </c>
      <c r="AD22" s="164"/>
      <c r="AE22" s="163"/>
      <c r="AF22" s="159">
        <f t="shared" si="3"/>
        <v>0</v>
      </c>
      <c r="AG22" s="163"/>
      <c r="AH22" s="159">
        <f t="shared" si="4"/>
        <v>0</v>
      </c>
      <c r="AI22" s="158">
        <v>14</v>
      </c>
      <c r="AJ22" s="88" t="s">
        <v>922</v>
      </c>
      <c r="AK22" s="89" t="s">
        <v>36</v>
      </c>
      <c r="AL22" s="90" t="s">
        <v>527</v>
      </c>
      <c r="AM22" s="162"/>
      <c r="AN22" s="163"/>
      <c r="AO22" s="159">
        <f t="shared" si="5"/>
        <v>0</v>
      </c>
      <c r="AP22" s="163"/>
      <c r="AQ22" s="159">
        <f t="shared" si="6"/>
        <v>0</v>
      </c>
      <c r="AR22" s="160"/>
      <c r="AS22" s="161">
        <v>40</v>
      </c>
      <c r="AT22" s="88" t="s">
        <v>921</v>
      </c>
      <c r="AU22" s="89" t="s">
        <v>84</v>
      </c>
      <c r="AV22" s="90" t="s">
        <v>435</v>
      </c>
      <c r="AW22" s="164"/>
      <c r="AX22" s="163"/>
      <c r="AY22" s="159">
        <f t="shared" si="7"/>
        <v>0</v>
      </c>
      <c r="AZ22" s="163"/>
      <c r="BA22" s="159">
        <f t="shared" si="8"/>
        <v>0</v>
      </c>
    </row>
    <row r="23" spans="1:53" ht="16.5" customHeight="1">
      <c r="A23" s="158">
        <v>15</v>
      </c>
      <c r="B23" s="88" t="s">
        <v>926</v>
      </c>
      <c r="C23" s="89" t="s">
        <v>792</v>
      </c>
      <c r="D23" s="90" t="s">
        <v>451</v>
      </c>
      <c r="E23" s="159"/>
      <c r="F23" s="159"/>
      <c r="G23" s="159">
        <f t="shared" si="0"/>
        <v>0</v>
      </c>
      <c r="H23" s="160"/>
      <c r="I23" s="161">
        <v>41</v>
      </c>
      <c r="J23" s="88" t="s">
        <v>923</v>
      </c>
      <c r="K23" s="89" t="s">
        <v>924</v>
      </c>
      <c r="L23" s="90" t="s">
        <v>925</v>
      </c>
      <c r="M23" s="159"/>
      <c r="N23" s="159"/>
      <c r="O23" s="159">
        <f t="shared" si="9"/>
        <v>0</v>
      </c>
      <c r="P23" s="158">
        <v>15</v>
      </c>
      <c r="Q23" s="88" t="s">
        <v>926</v>
      </c>
      <c r="R23" s="89" t="s">
        <v>792</v>
      </c>
      <c r="S23" s="90" t="s">
        <v>451</v>
      </c>
      <c r="T23" s="162"/>
      <c r="U23" s="163"/>
      <c r="V23" s="159">
        <f t="shared" si="1"/>
        <v>0</v>
      </c>
      <c r="W23" s="163"/>
      <c r="X23" s="159">
        <f t="shared" si="2"/>
        <v>0</v>
      </c>
      <c r="Y23" s="160"/>
      <c r="Z23" s="161">
        <v>41</v>
      </c>
      <c r="AA23" s="88" t="s">
        <v>923</v>
      </c>
      <c r="AB23" s="89" t="s">
        <v>924</v>
      </c>
      <c r="AC23" s="90" t="s">
        <v>925</v>
      </c>
      <c r="AD23" s="164"/>
      <c r="AE23" s="163"/>
      <c r="AF23" s="159">
        <f t="shared" si="3"/>
        <v>0</v>
      </c>
      <c r="AG23" s="163"/>
      <c r="AH23" s="159">
        <f t="shared" si="4"/>
        <v>0</v>
      </c>
      <c r="AI23" s="158">
        <v>15</v>
      </c>
      <c r="AJ23" s="88" t="s">
        <v>926</v>
      </c>
      <c r="AK23" s="89" t="s">
        <v>792</v>
      </c>
      <c r="AL23" s="90" t="s">
        <v>451</v>
      </c>
      <c r="AM23" s="162"/>
      <c r="AN23" s="163"/>
      <c r="AO23" s="159">
        <f t="shared" si="5"/>
        <v>0</v>
      </c>
      <c r="AP23" s="163"/>
      <c r="AQ23" s="159">
        <f t="shared" si="6"/>
        <v>0</v>
      </c>
      <c r="AR23" s="160"/>
      <c r="AS23" s="161">
        <v>41</v>
      </c>
      <c r="AT23" s="88" t="s">
        <v>923</v>
      </c>
      <c r="AU23" s="89" t="s">
        <v>924</v>
      </c>
      <c r="AV23" s="90" t="s">
        <v>925</v>
      </c>
      <c r="AW23" s="164"/>
      <c r="AX23" s="163"/>
      <c r="AY23" s="159">
        <f t="shared" si="7"/>
        <v>0</v>
      </c>
      <c r="AZ23" s="163"/>
      <c r="BA23" s="159">
        <f t="shared" si="8"/>
        <v>0</v>
      </c>
    </row>
    <row r="24" spans="1:53" ht="16.5" customHeight="1">
      <c r="A24" s="158">
        <v>16</v>
      </c>
      <c r="B24" s="88" t="s">
        <v>929</v>
      </c>
      <c r="C24" s="89" t="s">
        <v>446</v>
      </c>
      <c r="D24" s="90" t="s">
        <v>451</v>
      </c>
      <c r="E24" s="159"/>
      <c r="F24" s="159"/>
      <c r="G24" s="159">
        <f t="shared" si="0"/>
        <v>0</v>
      </c>
      <c r="H24" s="160"/>
      <c r="I24" s="161">
        <v>42</v>
      </c>
      <c r="J24" s="88" t="s">
        <v>927</v>
      </c>
      <c r="K24" s="89" t="s">
        <v>528</v>
      </c>
      <c r="L24" s="90" t="s">
        <v>928</v>
      </c>
      <c r="M24" s="159"/>
      <c r="N24" s="159"/>
      <c r="O24" s="159">
        <f t="shared" si="9"/>
        <v>0</v>
      </c>
      <c r="P24" s="158">
        <v>16</v>
      </c>
      <c r="Q24" s="88" t="s">
        <v>929</v>
      </c>
      <c r="R24" s="89" t="s">
        <v>446</v>
      </c>
      <c r="S24" s="90" t="s">
        <v>451</v>
      </c>
      <c r="T24" s="162"/>
      <c r="U24" s="163"/>
      <c r="V24" s="159">
        <f t="shared" si="1"/>
        <v>0</v>
      </c>
      <c r="W24" s="163"/>
      <c r="X24" s="159">
        <f t="shared" si="2"/>
        <v>0</v>
      </c>
      <c r="Y24" s="160"/>
      <c r="Z24" s="161">
        <v>42</v>
      </c>
      <c r="AA24" s="88" t="s">
        <v>927</v>
      </c>
      <c r="AB24" s="89" t="s">
        <v>528</v>
      </c>
      <c r="AC24" s="90" t="s">
        <v>928</v>
      </c>
      <c r="AD24" s="164"/>
      <c r="AE24" s="163"/>
      <c r="AF24" s="159">
        <f t="shared" si="3"/>
        <v>0</v>
      </c>
      <c r="AG24" s="163"/>
      <c r="AH24" s="159">
        <f t="shared" si="4"/>
        <v>0</v>
      </c>
      <c r="AI24" s="158">
        <v>16</v>
      </c>
      <c r="AJ24" s="88" t="s">
        <v>929</v>
      </c>
      <c r="AK24" s="89" t="s">
        <v>446</v>
      </c>
      <c r="AL24" s="90" t="s">
        <v>451</v>
      </c>
      <c r="AM24" s="162"/>
      <c r="AN24" s="163"/>
      <c r="AO24" s="159">
        <f t="shared" si="5"/>
        <v>0</v>
      </c>
      <c r="AP24" s="163"/>
      <c r="AQ24" s="159">
        <f t="shared" si="6"/>
        <v>0</v>
      </c>
      <c r="AR24" s="160"/>
      <c r="AS24" s="161">
        <v>42</v>
      </c>
      <c r="AT24" s="88" t="s">
        <v>927</v>
      </c>
      <c r="AU24" s="89" t="s">
        <v>528</v>
      </c>
      <c r="AV24" s="90" t="s">
        <v>928</v>
      </c>
      <c r="AW24" s="164"/>
      <c r="AX24" s="163"/>
      <c r="AY24" s="159">
        <f t="shared" si="7"/>
        <v>0</v>
      </c>
      <c r="AZ24" s="163"/>
      <c r="BA24" s="159">
        <f t="shared" si="8"/>
        <v>0</v>
      </c>
    </row>
    <row r="25" spans="1:53" ht="16.5" customHeight="1">
      <c r="A25" s="158">
        <v>17</v>
      </c>
      <c r="B25" s="88" t="s">
        <v>932</v>
      </c>
      <c r="C25" s="89" t="s">
        <v>933</v>
      </c>
      <c r="D25" s="90" t="s">
        <v>631</v>
      </c>
      <c r="E25" s="159"/>
      <c r="F25" s="159"/>
      <c r="G25" s="159">
        <f t="shared" si="0"/>
        <v>0</v>
      </c>
      <c r="H25" s="160"/>
      <c r="I25" s="161">
        <v>43</v>
      </c>
      <c r="J25" s="88" t="s">
        <v>930</v>
      </c>
      <c r="K25" s="89" t="s">
        <v>931</v>
      </c>
      <c r="L25" s="90" t="s">
        <v>67</v>
      </c>
      <c r="M25" s="159"/>
      <c r="N25" s="159"/>
      <c r="O25" s="159">
        <f t="shared" si="9"/>
        <v>0</v>
      </c>
      <c r="P25" s="158">
        <v>17</v>
      </c>
      <c r="Q25" s="88" t="s">
        <v>932</v>
      </c>
      <c r="R25" s="89" t="s">
        <v>933</v>
      </c>
      <c r="S25" s="90" t="s">
        <v>631</v>
      </c>
      <c r="T25" s="162"/>
      <c r="U25" s="163"/>
      <c r="V25" s="159">
        <f t="shared" si="1"/>
        <v>0</v>
      </c>
      <c r="W25" s="163"/>
      <c r="X25" s="159">
        <f t="shared" si="2"/>
        <v>0</v>
      </c>
      <c r="Y25" s="160"/>
      <c r="Z25" s="161">
        <v>43</v>
      </c>
      <c r="AA25" s="88" t="s">
        <v>930</v>
      </c>
      <c r="AB25" s="89" t="s">
        <v>931</v>
      </c>
      <c r="AC25" s="90" t="s">
        <v>67</v>
      </c>
      <c r="AD25" s="164"/>
      <c r="AE25" s="163"/>
      <c r="AF25" s="159">
        <f t="shared" si="3"/>
        <v>0</v>
      </c>
      <c r="AG25" s="163"/>
      <c r="AH25" s="159">
        <f t="shared" si="4"/>
        <v>0</v>
      </c>
      <c r="AI25" s="158">
        <v>17</v>
      </c>
      <c r="AJ25" s="88" t="s">
        <v>932</v>
      </c>
      <c r="AK25" s="89" t="s">
        <v>933</v>
      </c>
      <c r="AL25" s="90" t="s">
        <v>631</v>
      </c>
      <c r="AM25" s="162"/>
      <c r="AN25" s="163"/>
      <c r="AO25" s="159">
        <f t="shared" si="5"/>
        <v>0</v>
      </c>
      <c r="AP25" s="163"/>
      <c r="AQ25" s="159">
        <f t="shared" si="6"/>
        <v>0</v>
      </c>
      <c r="AR25" s="160"/>
      <c r="AS25" s="161">
        <v>43</v>
      </c>
      <c r="AT25" s="88" t="s">
        <v>930</v>
      </c>
      <c r="AU25" s="89" t="s">
        <v>931</v>
      </c>
      <c r="AV25" s="90" t="s">
        <v>67</v>
      </c>
      <c r="AW25" s="164"/>
      <c r="AX25" s="163"/>
      <c r="AY25" s="159">
        <f t="shared" si="7"/>
        <v>0</v>
      </c>
      <c r="AZ25" s="163"/>
      <c r="BA25" s="159">
        <f t="shared" si="8"/>
        <v>0</v>
      </c>
    </row>
    <row r="26" spans="1:53" ht="16.5" customHeight="1">
      <c r="A26" s="158">
        <v>18</v>
      </c>
      <c r="B26" s="88" t="s">
        <v>935</v>
      </c>
      <c r="C26" s="89" t="s">
        <v>936</v>
      </c>
      <c r="D26" s="90" t="s">
        <v>937</v>
      </c>
      <c r="E26" s="159"/>
      <c r="F26" s="159"/>
      <c r="G26" s="159">
        <f t="shared" si="0"/>
        <v>0</v>
      </c>
      <c r="H26" s="160"/>
      <c r="I26" s="161">
        <v>44</v>
      </c>
      <c r="J26" s="88" t="s">
        <v>934</v>
      </c>
      <c r="K26" s="89" t="s">
        <v>206</v>
      </c>
      <c r="L26" s="90" t="s">
        <v>67</v>
      </c>
      <c r="M26" s="159"/>
      <c r="N26" s="159"/>
      <c r="O26" s="159">
        <f t="shared" si="9"/>
        <v>0</v>
      </c>
      <c r="P26" s="158">
        <v>18</v>
      </c>
      <c r="Q26" s="88" t="s">
        <v>935</v>
      </c>
      <c r="R26" s="89" t="s">
        <v>936</v>
      </c>
      <c r="S26" s="90" t="s">
        <v>937</v>
      </c>
      <c r="T26" s="162"/>
      <c r="U26" s="163"/>
      <c r="V26" s="159">
        <f t="shared" si="1"/>
        <v>0</v>
      </c>
      <c r="W26" s="163"/>
      <c r="X26" s="159">
        <f t="shared" si="2"/>
        <v>0</v>
      </c>
      <c r="Y26" s="160"/>
      <c r="Z26" s="161">
        <v>44</v>
      </c>
      <c r="AA26" s="88" t="s">
        <v>934</v>
      </c>
      <c r="AB26" s="89" t="s">
        <v>206</v>
      </c>
      <c r="AC26" s="90" t="s">
        <v>67</v>
      </c>
      <c r="AD26" s="164"/>
      <c r="AE26" s="163"/>
      <c r="AF26" s="159">
        <f t="shared" si="3"/>
        <v>0</v>
      </c>
      <c r="AG26" s="163"/>
      <c r="AH26" s="159">
        <f t="shared" si="4"/>
        <v>0</v>
      </c>
      <c r="AI26" s="158">
        <v>18</v>
      </c>
      <c r="AJ26" s="88" t="s">
        <v>935</v>
      </c>
      <c r="AK26" s="89" t="s">
        <v>936</v>
      </c>
      <c r="AL26" s="90" t="s">
        <v>937</v>
      </c>
      <c r="AM26" s="162"/>
      <c r="AN26" s="163"/>
      <c r="AO26" s="159">
        <f t="shared" si="5"/>
        <v>0</v>
      </c>
      <c r="AP26" s="163"/>
      <c r="AQ26" s="159">
        <f t="shared" si="6"/>
        <v>0</v>
      </c>
      <c r="AR26" s="160"/>
      <c r="AS26" s="161">
        <v>44</v>
      </c>
      <c r="AT26" s="88" t="s">
        <v>934</v>
      </c>
      <c r="AU26" s="89" t="s">
        <v>206</v>
      </c>
      <c r="AV26" s="90" t="s">
        <v>67</v>
      </c>
      <c r="AW26" s="164"/>
      <c r="AX26" s="163"/>
      <c r="AY26" s="159">
        <f t="shared" si="7"/>
        <v>0</v>
      </c>
      <c r="AZ26" s="163"/>
      <c r="BA26" s="159">
        <f t="shared" si="8"/>
        <v>0</v>
      </c>
    </row>
    <row r="27" spans="1:53" ht="16.5" customHeight="1">
      <c r="A27" s="158">
        <v>19</v>
      </c>
      <c r="B27" s="88" t="s">
        <v>940</v>
      </c>
      <c r="C27" s="89" t="s">
        <v>39</v>
      </c>
      <c r="D27" s="90" t="s">
        <v>458</v>
      </c>
      <c r="E27" s="159"/>
      <c r="F27" s="159"/>
      <c r="G27" s="159">
        <f t="shared" si="0"/>
        <v>0</v>
      </c>
      <c r="H27" s="160"/>
      <c r="I27" s="161">
        <v>45</v>
      </c>
      <c r="J27" s="88" t="s">
        <v>938</v>
      </c>
      <c r="K27" s="89" t="s">
        <v>939</v>
      </c>
      <c r="L27" s="90" t="s">
        <v>67</v>
      </c>
      <c r="M27" s="159"/>
      <c r="N27" s="159"/>
      <c r="O27" s="159">
        <f t="shared" si="9"/>
        <v>0</v>
      </c>
      <c r="P27" s="158">
        <v>19</v>
      </c>
      <c r="Q27" s="88" t="s">
        <v>940</v>
      </c>
      <c r="R27" s="89" t="s">
        <v>39</v>
      </c>
      <c r="S27" s="90" t="s">
        <v>458</v>
      </c>
      <c r="T27" s="162"/>
      <c r="U27" s="163"/>
      <c r="V27" s="159">
        <f t="shared" si="1"/>
        <v>0</v>
      </c>
      <c r="W27" s="163"/>
      <c r="X27" s="159">
        <f t="shared" si="2"/>
        <v>0</v>
      </c>
      <c r="Y27" s="160"/>
      <c r="Z27" s="161">
        <v>45</v>
      </c>
      <c r="AA27" s="88" t="s">
        <v>938</v>
      </c>
      <c r="AB27" s="89" t="s">
        <v>939</v>
      </c>
      <c r="AC27" s="90" t="s">
        <v>67</v>
      </c>
      <c r="AD27" s="164"/>
      <c r="AE27" s="163"/>
      <c r="AF27" s="159">
        <f t="shared" si="3"/>
        <v>0</v>
      </c>
      <c r="AG27" s="163"/>
      <c r="AH27" s="159">
        <f t="shared" si="4"/>
        <v>0</v>
      </c>
      <c r="AI27" s="158">
        <v>19</v>
      </c>
      <c r="AJ27" s="88" t="s">
        <v>940</v>
      </c>
      <c r="AK27" s="89" t="s">
        <v>39</v>
      </c>
      <c r="AL27" s="90" t="s">
        <v>458</v>
      </c>
      <c r="AM27" s="162"/>
      <c r="AN27" s="163"/>
      <c r="AO27" s="159">
        <f t="shared" si="5"/>
        <v>0</v>
      </c>
      <c r="AP27" s="163"/>
      <c r="AQ27" s="159">
        <f t="shared" si="6"/>
        <v>0</v>
      </c>
      <c r="AR27" s="160"/>
      <c r="AS27" s="161">
        <v>45</v>
      </c>
      <c r="AT27" s="88" t="s">
        <v>938</v>
      </c>
      <c r="AU27" s="89" t="s">
        <v>939</v>
      </c>
      <c r="AV27" s="90" t="s">
        <v>67</v>
      </c>
      <c r="AW27" s="164"/>
      <c r="AX27" s="163"/>
      <c r="AY27" s="159">
        <f t="shared" si="7"/>
        <v>0</v>
      </c>
      <c r="AZ27" s="163"/>
      <c r="BA27" s="159">
        <f t="shared" si="8"/>
        <v>0</v>
      </c>
    </row>
    <row r="28" spans="1:53" ht="16.5" customHeight="1">
      <c r="A28" s="158">
        <v>20</v>
      </c>
      <c r="B28" s="88" t="s">
        <v>942</v>
      </c>
      <c r="C28" s="89" t="s">
        <v>943</v>
      </c>
      <c r="D28" s="90" t="s">
        <v>136</v>
      </c>
      <c r="E28" s="159"/>
      <c r="F28" s="159"/>
      <c r="G28" s="159">
        <f t="shared" si="0"/>
        <v>0</v>
      </c>
      <c r="H28" s="160"/>
      <c r="I28" s="161">
        <v>46</v>
      </c>
      <c r="J28" s="88" t="s">
        <v>941</v>
      </c>
      <c r="K28" s="89" t="s">
        <v>440</v>
      </c>
      <c r="L28" s="90" t="s">
        <v>292</v>
      </c>
      <c r="M28" s="159"/>
      <c r="N28" s="159"/>
      <c r="O28" s="159">
        <f t="shared" si="9"/>
        <v>0</v>
      </c>
      <c r="P28" s="158">
        <v>20</v>
      </c>
      <c r="Q28" s="88" t="s">
        <v>942</v>
      </c>
      <c r="R28" s="89" t="s">
        <v>943</v>
      </c>
      <c r="S28" s="90" t="s">
        <v>136</v>
      </c>
      <c r="T28" s="162"/>
      <c r="U28" s="163"/>
      <c r="V28" s="159">
        <f t="shared" si="1"/>
        <v>0</v>
      </c>
      <c r="W28" s="163"/>
      <c r="X28" s="159">
        <f t="shared" si="2"/>
        <v>0</v>
      </c>
      <c r="Y28" s="160"/>
      <c r="Z28" s="161">
        <v>46</v>
      </c>
      <c r="AA28" s="88" t="s">
        <v>941</v>
      </c>
      <c r="AB28" s="89" t="s">
        <v>440</v>
      </c>
      <c r="AC28" s="90" t="s">
        <v>292</v>
      </c>
      <c r="AD28" s="164"/>
      <c r="AE28" s="163"/>
      <c r="AF28" s="159">
        <f t="shared" si="3"/>
        <v>0</v>
      </c>
      <c r="AG28" s="163"/>
      <c r="AH28" s="159">
        <f t="shared" si="4"/>
        <v>0</v>
      </c>
      <c r="AI28" s="158">
        <v>20</v>
      </c>
      <c r="AJ28" s="88" t="s">
        <v>942</v>
      </c>
      <c r="AK28" s="89" t="s">
        <v>943</v>
      </c>
      <c r="AL28" s="90" t="s">
        <v>136</v>
      </c>
      <c r="AM28" s="162"/>
      <c r="AN28" s="163"/>
      <c r="AO28" s="159">
        <f t="shared" si="5"/>
        <v>0</v>
      </c>
      <c r="AP28" s="163"/>
      <c r="AQ28" s="159">
        <f t="shared" si="6"/>
        <v>0</v>
      </c>
      <c r="AR28" s="160"/>
      <c r="AS28" s="161">
        <v>46</v>
      </c>
      <c r="AT28" s="88" t="s">
        <v>941</v>
      </c>
      <c r="AU28" s="89" t="s">
        <v>440</v>
      </c>
      <c r="AV28" s="90" t="s">
        <v>292</v>
      </c>
      <c r="AW28" s="164"/>
      <c r="AX28" s="163"/>
      <c r="AY28" s="159">
        <f t="shared" si="7"/>
        <v>0</v>
      </c>
      <c r="AZ28" s="163"/>
      <c r="BA28" s="159">
        <f t="shared" si="8"/>
        <v>0</v>
      </c>
    </row>
    <row r="29" spans="1:53" ht="16.5" customHeight="1">
      <c r="A29" s="158">
        <v>21</v>
      </c>
      <c r="B29" s="88" t="s">
        <v>945</v>
      </c>
      <c r="C29" s="89" t="s">
        <v>42</v>
      </c>
      <c r="D29" s="90" t="s">
        <v>558</v>
      </c>
      <c r="E29" s="159"/>
      <c r="F29" s="159"/>
      <c r="G29" s="159">
        <f t="shared" si="0"/>
        <v>0</v>
      </c>
      <c r="H29" s="160"/>
      <c r="I29" s="161">
        <v>47</v>
      </c>
      <c r="J29" s="88" t="s">
        <v>944</v>
      </c>
      <c r="K29" s="89" t="s">
        <v>72</v>
      </c>
      <c r="L29" s="90" t="s">
        <v>796</v>
      </c>
      <c r="M29" s="159"/>
      <c r="N29" s="159"/>
      <c r="O29" s="159">
        <f t="shared" si="9"/>
        <v>0</v>
      </c>
      <c r="P29" s="158">
        <v>21</v>
      </c>
      <c r="Q29" s="88" t="s">
        <v>945</v>
      </c>
      <c r="R29" s="89" t="s">
        <v>42</v>
      </c>
      <c r="S29" s="90" t="s">
        <v>558</v>
      </c>
      <c r="T29" s="162"/>
      <c r="U29" s="163"/>
      <c r="V29" s="159">
        <f t="shared" si="1"/>
        <v>0</v>
      </c>
      <c r="W29" s="163"/>
      <c r="X29" s="159">
        <f t="shared" si="2"/>
        <v>0</v>
      </c>
      <c r="Y29" s="160"/>
      <c r="Z29" s="161">
        <v>47</v>
      </c>
      <c r="AA29" s="88" t="s">
        <v>944</v>
      </c>
      <c r="AB29" s="89" t="s">
        <v>72</v>
      </c>
      <c r="AC29" s="90" t="s">
        <v>796</v>
      </c>
      <c r="AD29" s="164"/>
      <c r="AE29" s="163"/>
      <c r="AF29" s="159">
        <f t="shared" si="3"/>
        <v>0</v>
      </c>
      <c r="AG29" s="163"/>
      <c r="AH29" s="159">
        <f t="shared" si="4"/>
        <v>0</v>
      </c>
      <c r="AI29" s="158">
        <v>21</v>
      </c>
      <c r="AJ29" s="88" t="s">
        <v>945</v>
      </c>
      <c r="AK29" s="89" t="s">
        <v>42</v>
      </c>
      <c r="AL29" s="90" t="s">
        <v>558</v>
      </c>
      <c r="AM29" s="162"/>
      <c r="AN29" s="163"/>
      <c r="AO29" s="159">
        <f t="shared" si="5"/>
        <v>0</v>
      </c>
      <c r="AP29" s="163"/>
      <c r="AQ29" s="159">
        <f t="shared" si="6"/>
        <v>0</v>
      </c>
      <c r="AR29" s="160"/>
      <c r="AS29" s="161">
        <v>47</v>
      </c>
      <c r="AT29" s="88" t="s">
        <v>944</v>
      </c>
      <c r="AU29" s="89" t="s">
        <v>72</v>
      </c>
      <c r="AV29" s="90" t="s">
        <v>796</v>
      </c>
      <c r="AW29" s="164"/>
      <c r="AX29" s="163"/>
      <c r="AY29" s="159">
        <f t="shared" si="7"/>
        <v>0</v>
      </c>
      <c r="AZ29" s="163"/>
      <c r="BA29" s="159">
        <f t="shared" si="8"/>
        <v>0</v>
      </c>
    </row>
    <row r="30" spans="1:53" ht="16.5" customHeight="1">
      <c r="A30" s="158">
        <v>22</v>
      </c>
      <c r="B30" s="88" t="s">
        <v>947</v>
      </c>
      <c r="C30" s="89" t="s">
        <v>948</v>
      </c>
      <c r="D30" s="90" t="s">
        <v>949</v>
      </c>
      <c r="E30" s="159"/>
      <c r="F30" s="159"/>
      <c r="G30" s="159">
        <f t="shared" si="0"/>
        <v>0</v>
      </c>
      <c r="H30" s="160"/>
      <c r="I30" s="161">
        <v>48</v>
      </c>
      <c r="J30" s="88" t="s">
        <v>946</v>
      </c>
      <c r="K30" s="89" t="s">
        <v>82</v>
      </c>
      <c r="L30" s="90" t="s">
        <v>301</v>
      </c>
      <c r="M30" s="159"/>
      <c r="N30" s="159"/>
      <c r="O30" s="159">
        <f t="shared" si="9"/>
        <v>0</v>
      </c>
      <c r="P30" s="158">
        <v>22</v>
      </c>
      <c r="Q30" s="88" t="s">
        <v>947</v>
      </c>
      <c r="R30" s="89" t="s">
        <v>948</v>
      </c>
      <c r="S30" s="90" t="s">
        <v>949</v>
      </c>
      <c r="T30" s="162"/>
      <c r="U30" s="163"/>
      <c r="V30" s="159">
        <f t="shared" si="1"/>
        <v>0</v>
      </c>
      <c r="W30" s="163"/>
      <c r="X30" s="159">
        <f t="shared" si="2"/>
        <v>0</v>
      </c>
      <c r="Y30" s="160"/>
      <c r="Z30" s="161">
        <v>48</v>
      </c>
      <c r="AA30" s="88" t="s">
        <v>946</v>
      </c>
      <c r="AB30" s="89" t="s">
        <v>82</v>
      </c>
      <c r="AC30" s="90" t="s">
        <v>301</v>
      </c>
      <c r="AD30" s="164"/>
      <c r="AE30" s="163"/>
      <c r="AF30" s="159">
        <f t="shared" si="3"/>
        <v>0</v>
      </c>
      <c r="AG30" s="163"/>
      <c r="AH30" s="159">
        <f t="shared" si="4"/>
        <v>0</v>
      </c>
      <c r="AI30" s="158">
        <v>22</v>
      </c>
      <c r="AJ30" s="88" t="s">
        <v>947</v>
      </c>
      <c r="AK30" s="89" t="s">
        <v>948</v>
      </c>
      <c r="AL30" s="90" t="s">
        <v>949</v>
      </c>
      <c r="AM30" s="162"/>
      <c r="AN30" s="163"/>
      <c r="AO30" s="159">
        <f t="shared" si="5"/>
        <v>0</v>
      </c>
      <c r="AP30" s="163"/>
      <c r="AQ30" s="159">
        <f t="shared" si="6"/>
        <v>0</v>
      </c>
      <c r="AR30" s="160"/>
      <c r="AS30" s="161">
        <v>48</v>
      </c>
      <c r="AT30" s="88" t="s">
        <v>946</v>
      </c>
      <c r="AU30" s="89" t="s">
        <v>82</v>
      </c>
      <c r="AV30" s="90" t="s">
        <v>301</v>
      </c>
      <c r="AW30" s="164"/>
      <c r="AX30" s="163"/>
      <c r="AY30" s="159">
        <f t="shared" si="7"/>
        <v>0</v>
      </c>
      <c r="AZ30" s="163"/>
      <c r="BA30" s="159">
        <f t="shared" si="8"/>
        <v>0</v>
      </c>
    </row>
    <row r="31" spans="1:53" ht="16.5" customHeight="1">
      <c r="A31" s="158">
        <v>23</v>
      </c>
      <c r="B31" s="88" t="s">
        <v>952</v>
      </c>
      <c r="C31" s="89" t="s">
        <v>39</v>
      </c>
      <c r="D31" s="90" t="s">
        <v>472</v>
      </c>
      <c r="E31" s="159"/>
      <c r="F31" s="159"/>
      <c r="G31" s="159">
        <f t="shared" si="0"/>
        <v>0</v>
      </c>
      <c r="H31" s="160"/>
      <c r="I31" s="161">
        <v>49</v>
      </c>
      <c r="J31" s="88" t="s">
        <v>950</v>
      </c>
      <c r="K31" s="89" t="s">
        <v>951</v>
      </c>
      <c r="L31" s="90" t="s">
        <v>673</v>
      </c>
      <c r="M31" s="159"/>
      <c r="N31" s="159"/>
      <c r="O31" s="159">
        <f t="shared" si="9"/>
        <v>0</v>
      </c>
      <c r="P31" s="158">
        <v>23</v>
      </c>
      <c r="Q31" s="88" t="s">
        <v>952</v>
      </c>
      <c r="R31" s="89" t="s">
        <v>39</v>
      </c>
      <c r="S31" s="90" t="s">
        <v>472</v>
      </c>
      <c r="T31" s="162"/>
      <c r="U31" s="163"/>
      <c r="V31" s="159">
        <f t="shared" si="1"/>
        <v>0</v>
      </c>
      <c r="W31" s="163"/>
      <c r="X31" s="159">
        <f t="shared" si="2"/>
        <v>0</v>
      </c>
      <c r="Y31" s="160"/>
      <c r="Z31" s="161">
        <v>49</v>
      </c>
      <c r="AA31" s="88" t="s">
        <v>950</v>
      </c>
      <c r="AB31" s="89" t="s">
        <v>951</v>
      </c>
      <c r="AC31" s="90" t="s">
        <v>673</v>
      </c>
      <c r="AD31" s="164"/>
      <c r="AE31" s="163"/>
      <c r="AF31" s="159">
        <f t="shared" si="3"/>
        <v>0</v>
      </c>
      <c r="AG31" s="163"/>
      <c r="AH31" s="159">
        <f t="shared" si="4"/>
        <v>0</v>
      </c>
      <c r="AI31" s="158">
        <v>23</v>
      </c>
      <c r="AJ31" s="88" t="s">
        <v>952</v>
      </c>
      <c r="AK31" s="89" t="s">
        <v>39</v>
      </c>
      <c r="AL31" s="90" t="s">
        <v>472</v>
      </c>
      <c r="AM31" s="162"/>
      <c r="AN31" s="163"/>
      <c r="AO31" s="159">
        <f t="shared" si="5"/>
        <v>0</v>
      </c>
      <c r="AP31" s="163"/>
      <c r="AQ31" s="159">
        <f t="shared" si="6"/>
        <v>0</v>
      </c>
      <c r="AR31" s="160"/>
      <c r="AS31" s="161">
        <v>49</v>
      </c>
      <c r="AT31" s="88" t="s">
        <v>950</v>
      </c>
      <c r="AU31" s="89" t="s">
        <v>951</v>
      </c>
      <c r="AV31" s="90" t="s">
        <v>673</v>
      </c>
      <c r="AW31" s="164"/>
      <c r="AX31" s="163"/>
      <c r="AY31" s="159">
        <f t="shared" si="7"/>
        <v>0</v>
      </c>
      <c r="AZ31" s="163"/>
      <c r="BA31" s="159">
        <f t="shared" si="8"/>
        <v>0</v>
      </c>
    </row>
    <row r="32" spans="1:53" ht="16.5" customHeight="1">
      <c r="A32" s="158">
        <v>24</v>
      </c>
      <c r="B32" s="88" t="s">
        <v>955</v>
      </c>
      <c r="C32" s="89" t="s">
        <v>956</v>
      </c>
      <c r="D32" s="90" t="s">
        <v>957</v>
      </c>
      <c r="E32" s="159"/>
      <c r="F32" s="159"/>
      <c r="G32" s="159">
        <f t="shared" si="0"/>
        <v>0</v>
      </c>
      <c r="H32" s="160"/>
      <c r="I32" s="161">
        <v>50</v>
      </c>
      <c r="J32" s="88" t="s">
        <v>953</v>
      </c>
      <c r="K32" s="89" t="s">
        <v>954</v>
      </c>
      <c r="L32" s="90" t="s">
        <v>162</v>
      </c>
      <c r="M32" s="159"/>
      <c r="N32" s="159"/>
      <c r="O32" s="159">
        <f t="shared" si="9"/>
        <v>0</v>
      </c>
      <c r="P32" s="158">
        <v>24</v>
      </c>
      <c r="Q32" s="88" t="s">
        <v>955</v>
      </c>
      <c r="R32" s="89" t="s">
        <v>956</v>
      </c>
      <c r="S32" s="90" t="s">
        <v>957</v>
      </c>
      <c r="T32" s="162"/>
      <c r="U32" s="163"/>
      <c r="V32" s="159">
        <f t="shared" si="1"/>
        <v>0</v>
      </c>
      <c r="W32" s="163"/>
      <c r="X32" s="159">
        <f t="shared" si="2"/>
        <v>0</v>
      </c>
      <c r="Y32" s="160"/>
      <c r="Z32" s="161">
        <v>50</v>
      </c>
      <c r="AA32" s="88" t="s">
        <v>953</v>
      </c>
      <c r="AB32" s="89" t="s">
        <v>954</v>
      </c>
      <c r="AC32" s="90" t="s">
        <v>162</v>
      </c>
      <c r="AD32" s="164"/>
      <c r="AE32" s="163"/>
      <c r="AF32" s="159">
        <f t="shared" si="3"/>
        <v>0</v>
      </c>
      <c r="AG32" s="163"/>
      <c r="AH32" s="159">
        <f t="shared" si="4"/>
        <v>0</v>
      </c>
      <c r="AI32" s="158">
        <v>24</v>
      </c>
      <c r="AJ32" s="88" t="s">
        <v>955</v>
      </c>
      <c r="AK32" s="89" t="s">
        <v>956</v>
      </c>
      <c r="AL32" s="90" t="s">
        <v>957</v>
      </c>
      <c r="AM32" s="162"/>
      <c r="AN32" s="163"/>
      <c r="AO32" s="159">
        <f t="shared" si="5"/>
        <v>0</v>
      </c>
      <c r="AP32" s="163"/>
      <c r="AQ32" s="159">
        <f t="shared" si="6"/>
        <v>0</v>
      </c>
      <c r="AR32" s="160"/>
      <c r="AS32" s="161">
        <v>50</v>
      </c>
      <c r="AT32" s="88" t="s">
        <v>953</v>
      </c>
      <c r="AU32" s="89" t="s">
        <v>954</v>
      </c>
      <c r="AV32" s="90" t="s">
        <v>162</v>
      </c>
      <c r="AW32" s="164"/>
      <c r="AX32" s="163"/>
      <c r="AY32" s="159">
        <f t="shared" si="7"/>
        <v>0</v>
      </c>
      <c r="AZ32" s="163"/>
      <c r="BA32" s="159">
        <f t="shared" si="8"/>
        <v>0</v>
      </c>
    </row>
    <row r="33" spans="1:53" ht="16.5" customHeight="1">
      <c r="A33" s="158">
        <v>25</v>
      </c>
      <c r="B33" s="88" t="s">
        <v>959</v>
      </c>
      <c r="C33" s="89" t="s">
        <v>501</v>
      </c>
      <c r="D33" s="90" t="s">
        <v>346</v>
      </c>
      <c r="E33" s="159"/>
      <c r="F33" s="159"/>
      <c r="G33" s="159">
        <f t="shared" si="0"/>
        <v>0</v>
      </c>
      <c r="H33" s="160"/>
      <c r="I33" s="161">
        <v>51</v>
      </c>
      <c r="J33" s="88" t="s">
        <v>958</v>
      </c>
      <c r="K33" s="89" t="s">
        <v>581</v>
      </c>
      <c r="L33" s="90" t="s">
        <v>162</v>
      </c>
      <c r="M33" s="159"/>
      <c r="N33" s="159"/>
      <c r="O33" s="159">
        <f t="shared" si="9"/>
        <v>0</v>
      </c>
      <c r="P33" s="158">
        <v>25</v>
      </c>
      <c r="Q33" s="88" t="s">
        <v>959</v>
      </c>
      <c r="R33" s="89" t="s">
        <v>501</v>
      </c>
      <c r="S33" s="90" t="s">
        <v>346</v>
      </c>
      <c r="T33" s="162"/>
      <c r="U33" s="163"/>
      <c r="V33" s="159">
        <f t="shared" si="1"/>
        <v>0</v>
      </c>
      <c r="W33" s="163"/>
      <c r="X33" s="159">
        <f t="shared" si="2"/>
        <v>0</v>
      </c>
      <c r="Y33" s="160"/>
      <c r="Z33" s="161">
        <v>51</v>
      </c>
      <c r="AA33" s="88" t="s">
        <v>958</v>
      </c>
      <c r="AB33" s="89" t="s">
        <v>581</v>
      </c>
      <c r="AC33" s="90" t="s">
        <v>162</v>
      </c>
      <c r="AD33" s="164"/>
      <c r="AE33" s="163"/>
      <c r="AF33" s="159">
        <f t="shared" si="3"/>
        <v>0</v>
      </c>
      <c r="AG33" s="163"/>
      <c r="AH33" s="159">
        <f t="shared" si="4"/>
        <v>0</v>
      </c>
      <c r="AI33" s="158">
        <v>25</v>
      </c>
      <c r="AJ33" s="88" t="s">
        <v>959</v>
      </c>
      <c r="AK33" s="89" t="s">
        <v>501</v>
      </c>
      <c r="AL33" s="90" t="s">
        <v>346</v>
      </c>
      <c r="AM33" s="162"/>
      <c r="AN33" s="163"/>
      <c r="AO33" s="159">
        <f t="shared" si="5"/>
        <v>0</v>
      </c>
      <c r="AP33" s="163"/>
      <c r="AQ33" s="159">
        <f t="shared" si="6"/>
        <v>0</v>
      </c>
      <c r="AR33" s="160"/>
      <c r="AS33" s="161">
        <v>51</v>
      </c>
      <c r="AT33" s="88" t="s">
        <v>958</v>
      </c>
      <c r="AU33" s="89" t="s">
        <v>581</v>
      </c>
      <c r="AV33" s="90" t="s">
        <v>162</v>
      </c>
      <c r="AW33" s="164"/>
      <c r="AX33" s="163"/>
      <c r="AY33" s="159">
        <f t="shared" si="7"/>
        <v>0</v>
      </c>
      <c r="AZ33" s="163"/>
      <c r="BA33" s="159">
        <f t="shared" si="8"/>
        <v>0</v>
      </c>
    </row>
    <row r="34" spans="1:53" ht="16.5" customHeight="1">
      <c r="A34" s="158">
        <v>26</v>
      </c>
      <c r="B34" s="88" t="s">
        <v>961</v>
      </c>
      <c r="C34" s="89" t="s">
        <v>400</v>
      </c>
      <c r="D34" s="90" t="s">
        <v>346</v>
      </c>
      <c r="E34" s="159"/>
      <c r="F34" s="159"/>
      <c r="G34" s="159">
        <f t="shared" si="0"/>
        <v>0</v>
      </c>
      <c r="H34" s="160"/>
      <c r="I34" s="161">
        <v>52</v>
      </c>
      <c r="J34" s="88" t="s">
        <v>960</v>
      </c>
      <c r="K34" s="89" t="s">
        <v>179</v>
      </c>
      <c r="L34" s="90" t="s">
        <v>853</v>
      </c>
      <c r="M34" s="159"/>
      <c r="N34" s="159"/>
      <c r="O34" s="159">
        <f t="shared" si="9"/>
        <v>0</v>
      </c>
      <c r="P34" s="158">
        <v>26</v>
      </c>
      <c r="Q34" s="88" t="s">
        <v>961</v>
      </c>
      <c r="R34" s="89" t="s">
        <v>400</v>
      </c>
      <c r="S34" s="90" t="s">
        <v>346</v>
      </c>
      <c r="T34" s="162"/>
      <c r="U34" s="163"/>
      <c r="V34" s="159">
        <f t="shared" si="1"/>
        <v>0</v>
      </c>
      <c r="W34" s="163"/>
      <c r="X34" s="159">
        <f t="shared" si="2"/>
        <v>0</v>
      </c>
      <c r="Y34" s="160"/>
      <c r="Z34" s="161">
        <v>52</v>
      </c>
      <c r="AA34" s="88" t="s">
        <v>960</v>
      </c>
      <c r="AB34" s="89" t="s">
        <v>179</v>
      </c>
      <c r="AC34" s="90" t="s">
        <v>853</v>
      </c>
      <c r="AD34" s="164"/>
      <c r="AE34" s="163"/>
      <c r="AF34" s="159">
        <f t="shared" si="3"/>
        <v>0</v>
      </c>
      <c r="AG34" s="163"/>
      <c r="AH34" s="159">
        <f t="shared" si="4"/>
        <v>0</v>
      </c>
      <c r="AI34" s="158">
        <v>26</v>
      </c>
      <c r="AJ34" s="88" t="s">
        <v>961</v>
      </c>
      <c r="AK34" s="89" t="s">
        <v>400</v>
      </c>
      <c r="AL34" s="90" t="s">
        <v>346</v>
      </c>
      <c r="AM34" s="162"/>
      <c r="AN34" s="163"/>
      <c r="AO34" s="159">
        <f t="shared" si="5"/>
        <v>0</v>
      </c>
      <c r="AP34" s="163"/>
      <c r="AQ34" s="159">
        <f t="shared" si="6"/>
        <v>0</v>
      </c>
      <c r="AR34" s="160"/>
      <c r="AS34" s="161">
        <v>52</v>
      </c>
      <c r="AT34" s="88" t="s">
        <v>960</v>
      </c>
      <c r="AU34" s="89" t="s">
        <v>179</v>
      </c>
      <c r="AV34" s="90" t="s">
        <v>853</v>
      </c>
      <c r="AW34" s="164"/>
      <c r="AX34" s="163"/>
      <c r="AY34" s="159">
        <f t="shared" si="7"/>
        <v>0</v>
      </c>
      <c r="AZ34" s="163"/>
      <c r="BA34" s="159">
        <f t="shared" si="8"/>
        <v>0</v>
      </c>
    </row>
    <row r="35" spans="1:53" ht="15.75">
      <c r="A35" s="146"/>
      <c r="B35" s="146"/>
      <c r="C35" s="148" t="s">
        <v>193</v>
      </c>
      <c r="D35" s="146"/>
      <c r="E35" s="146"/>
      <c r="F35" s="146"/>
      <c r="G35" s="146"/>
      <c r="H35" s="147"/>
      <c r="I35" s="146"/>
      <c r="J35" s="146"/>
      <c r="K35" s="146"/>
      <c r="L35" s="146"/>
      <c r="M35" s="165" t="s">
        <v>194</v>
      </c>
      <c r="N35" s="146"/>
      <c r="O35" s="146"/>
      <c r="P35" s="146"/>
      <c r="Q35" s="146"/>
      <c r="R35" s="148" t="s">
        <v>193</v>
      </c>
      <c r="S35" s="146"/>
      <c r="T35" s="146"/>
      <c r="U35" s="146"/>
      <c r="V35" s="146"/>
      <c r="W35" s="146"/>
      <c r="X35" s="146"/>
      <c r="Y35" s="147"/>
      <c r="Z35" s="146"/>
      <c r="AA35" s="146"/>
      <c r="AB35" s="146"/>
      <c r="AC35" s="146"/>
      <c r="AD35" s="146"/>
      <c r="AE35" s="165" t="s">
        <v>194</v>
      </c>
      <c r="AF35" s="146"/>
      <c r="AG35" s="146"/>
      <c r="AH35" s="146"/>
      <c r="AI35" s="146"/>
      <c r="AJ35" s="146"/>
      <c r="AK35" s="148" t="s">
        <v>193</v>
      </c>
      <c r="AL35" s="146"/>
      <c r="AM35" s="146"/>
      <c r="AN35" s="146"/>
      <c r="AO35" s="146"/>
      <c r="AP35" s="146"/>
      <c r="AQ35" s="146"/>
      <c r="AR35" s="147"/>
      <c r="AS35" s="146"/>
      <c r="AT35" s="146"/>
      <c r="AU35" s="146"/>
      <c r="AV35" s="146"/>
      <c r="AW35" s="146"/>
      <c r="AX35" s="165" t="s">
        <v>194</v>
      </c>
      <c r="AY35" s="146"/>
      <c r="AZ35" s="146"/>
      <c r="BA35" s="146"/>
    </row>
    <row r="36" spans="1:53" ht="15.75">
      <c r="A36" s="166" t="s">
        <v>195</v>
      </c>
      <c r="B36" s="166"/>
      <c r="C36" s="146"/>
      <c r="D36" s="146"/>
      <c r="M36" s="167" t="s">
        <v>196</v>
      </c>
      <c r="O36" s="146"/>
      <c r="P36" s="168" t="s">
        <v>197</v>
      </c>
      <c r="Q36" s="168"/>
      <c r="R36" s="168"/>
      <c r="S36" s="146"/>
      <c r="Y36" s="146"/>
      <c r="Z36" s="167" t="s">
        <v>196</v>
      </c>
      <c r="AA36" s="167"/>
      <c r="AE36" s="167" t="s">
        <v>198</v>
      </c>
      <c r="AH36" s="146"/>
      <c r="AI36" s="168" t="s">
        <v>197</v>
      </c>
      <c r="AJ36" s="168"/>
      <c r="AK36" s="168"/>
      <c r="AL36" s="146"/>
      <c r="AR36" s="146"/>
      <c r="AS36" s="167" t="s">
        <v>196</v>
      </c>
      <c r="AT36" s="167"/>
      <c r="AX36" s="167" t="s">
        <v>198</v>
      </c>
      <c r="BA36" s="146"/>
    </row>
    <row r="37" spans="1:53" ht="15.75">
      <c r="A37" s="146"/>
      <c r="B37" s="146"/>
      <c r="C37" s="146"/>
      <c r="D37" s="146"/>
      <c r="F37" s="146"/>
      <c r="G37" s="146"/>
      <c r="H37" s="146"/>
      <c r="I37" s="146"/>
      <c r="J37" s="146"/>
      <c r="K37" s="146"/>
      <c r="L37" s="146"/>
      <c r="M37" s="165" t="s">
        <v>199</v>
      </c>
      <c r="N37" s="146"/>
      <c r="O37" s="146"/>
      <c r="P37" s="168" t="s">
        <v>200</v>
      </c>
      <c r="Q37" s="168"/>
      <c r="S37" s="146"/>
      <c r="U37" s="146"/>
      <c r="V37" s="146"/>
      <c r="X37" s="146"/>
      <c r="Y37" s="146"/>
      <c r="Z37" s="165" t="s">
        <v>199</v>
      </c>
      <c r="AA37" s="165"/>
      <c r="AB37" s="146"/>
      <c r="AC37" s="146"/>
      <c r="AD37" s="146"/>
      <c r="AE37" s="165" t="s">
        <v>199</v>
      </c>
      <c r="AF37" s="146"/>
      <c r="AG37" s="146"/>
      <c r="AH37" s="146"/>
      <c r="AI37" s="168" t="s">
        <v>201</v>
      </c>
      <c r="AJ37" s="168"/>
      <c r="AL37" s="146"/>
      <c r="AN37" s="146"/>
      <c r="AO37" s="146"/>
      <c r="AQ37" s="146"/>
      <c r="AR37" s="146"/>
      <c r="AS37" s="165" t="s">
        <v>199</v>
      </c>
      <c r="AT37" s="165"/>
      <c r="AU37" s="146"/>
      <c r="AV37" s="146"/>
      <c r="AW37" s="146"/>
      <c r="AX37" s="165" t="s">
        <v>199</v>
      </c>
      <c r="AY37" s="146"/>
      <c r="AZ37" s="146"/>
      <c r="BA37" s="146"/>
    </row>
    <row r="38" spans="1:53" ht="15.75">
      <c r="A38" s="146"/>
      <c r="B38" s="146"/>
      <c r="C38" s="146"/>
      <c r="D38" s="146"/>
      <c r="F38" s="146"/>
      <c r="G38" s="146"/>
      <c r="H38" s="146"/>
      <c r="I38" s="146"/>
      <c r="J38" s="146"/>
      <c r="K38" s="146"/>
      <c r="L38" s="146"/>
      <c r="M38" s="150"/>
      <c r="N38" s="146"/>
      <c r="O38" s="146"/>
      <c r="P38" s="146"/>
      <c r="Q38" s="146"/>
      <c r="R38" s="146"/>
      <c r="S38" s="146"/>
      <c r="U38" s="146"/>
      <c r="V38" s="146"/>
      <c r="X38" s="146"/>
      <c r="AB38" s="146"/>
      <c r="AC38" s="146"/>
      <c r="AD38" s="146"/>
      <c r="AE38" s="150"/>
      <c r="AF38" s="146"/>
      <c r="AG38" s="146"/>
      <c r="AH38" s="146"/>
      <c r="AI38" s="146"/>
      <c r="AJ38" s="146"/>
      <c r="AK38" s="146"/>
      <c r="AL38" s="146"/>
      <c r="AN38" s="146"/>
      <c r="AO38" s="146"/>
      <c r="AQ38" s="146"/>
      <c r="AU38" s="146"/>
      <c r="AV38" s="146"/>
      <c r="AW38" s="146"/>
      <c r="AX38" s="150"/>
      <c r="AY38" s="146"/>
      <c r="AZ38" s="146"/>
      <c r="BA38" s="146"/>
    </row>
    <row r="39" spans="1:53" ht="15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50"/>
      <c r="N39" s="146"/>
      <c r="O39" s="146"/>
      <c r="P39" s="146"/>
      <c r="Q39" s="146"/>
      <c r="R39" s="146"/>
      <c r="S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50"/>
      <c r="AF39" s="146"/>
      <c r="AG39" s="146"/>
      <c r="AH39" s="146"/>
      <c r="AI39" s="146"/>
      <c r="AJ39" s="146"/>
      <c r="AK39" s="146"/>
      <c r="AL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50"/>
      <c r="AY39" s="146"/>
      <c r="AZ39" s="146"/>
      <c r="BA39" s="146"/>
    </row>
    <row r="48" spans="1:53" ht="15.75">
      <c r="A48" s="146" t="s">
        <v>0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 t="s">
        <v>1</v>
      </c>
      <c r="M48" s="146"/>
      <c r="N48" s="146"/>
      <c r="O48" s="146"/>
      <c r="P48" s="146" t="s">
        <v>0</v>
      </c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7" t="s">
        <v>1</v>
      </c>
      <c r="AD48" s="147"/>
      <c r="AE48" s="146"/>
      <c r="AF48" s="146"/>
      <c r="AG48" s="146"/>
      <c r="AH48" s="146"/>
      <c r="AI48" s="146" t="s">
        <v>0</v>
      </c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7" t="s">
        <v>1</v>
      </c>
      <c r="AW48" s="147"/>
      <c r="AX48" s="146"/>
      <c r="AY48" s="146"/>
      <c r="AZ48" s="146"/>
      <c r="BA48" s="146"/>
    </row>
    <row r="49" spans="1:53" ht="15.75">
      <c r="A49" s="149" t="s">
        <v>2</v>
      </c>
      <c r="B49" s="149"/>
      <c r="C49" s="146"/>
      <c r="D49" s="146"/>
      <c r="E49" s="146"/>
      <c r="F49" s="146"/>
      <c r="G49" s="146"/>
      <c r="H49" s="146"/>
      <c r="I49" s="146"/>
      <c r="J49" s="146"/>
      <c r="K49" s="146"/>
      <c r="L49" s="147" t="s">
        <v>3</v>
      </c>
      <c r="M49" s="146"/>
      <c r="N49" s="146"/>
      <c r="O49" s="146"/>
      <c r="P49" s="149" t="s">
        <v>2</v>
      </c>
      <c r="Q49" s="149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7" t="s">
        <v>3</v>
      </c>
      <c r="AD49" s="147"/>
      <c r="AE49" s="146"/>
      <c r="AF49" s="146"/>
      <c r="AG49" s="146"/>
      <c r="AH49" s="146"/>
      <c r="AI49" s="149" t="s">
        <v>2</v>
      </c>
      <c r="AJ49" s="149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7" t="s">
        <v>3</v>
      </c>
      <c r="AW49" s="147"/>
      <c r="AX49" s="146"/>
      <c r="AY49" s="146"/>
      <c r="AZ49" s="146"/>
      <c r="BA49" s="146"/>
    </row>
    <row r="50" spans="1:53" ht="15.75">
      <c r="A50" s="149"/>
      <c r="B50" s="149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146"/>
      <c r="N50" s="146"/>
      <c r="O50" s="146"/>
      <c r="P50" s="149"/>
      <c r="Q50" s="149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7"/>
      <c r="AD50" s="147"/>
      <c r="AE50" s="146"/>
      <c r="AF50" s="146"/>
      <c r="AG50" s="146"/>
      <c r="AH50" s="146"/>
      <c r="AI50" s="149"/>
      <c r="AJ50" s="149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7"/>
      <c r="AW50" s="147"/>
      <c r="AX50" s="146"/>
      <c r="AY50" s="146"/>
      <c r="AZ50" s="146"/>
      <c r="BA50" s="146"/>
    </row>
    <row r="51" spans="1:47" s="2" customFormat="1" ht="16.5">
      <c r="A51" s="1"/>
      <c r="C51" s="1"/>
      <c r="D51" s="1"/>
      <c r="E51" s="1"/>
      <c r="F51" s="1"/>
      <c r="G51" s="1"/>
      <c r="H51" s="6" t="s">
        <v>1152</v>
      </c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" t="s">
        <v>1154</v>
      </c>
      <c r="Z51" s="1"/>
      <c r="AA51" s="1"/>
      <c r="AB51" s="1"/>
      <c r="AI51" s="1"/>
      <c r="AJ51" s="1"/>
      <c r="AK51" s="1"/>
      <c r="AL51" s="1"/>
      <c r="AM51" s="1"/>
      <c r="AN51" s="1"/>
      <c r="AO51" s="1"/>
      <c r="AP51" s="1"/>
      <c r="AQ51" s="1"/>
      <c r="AR51" s="6" t="s">
        <v>1155</v>
      </c>
      <c r="AS51" s="1"/>
      <c r="AT51" s="1"/>
      <c r="AU51" s="1"/>
    </row>
    <row r="52" spans="2:44" s="7" customFormat="1" ht="16.5">
      <c r="B52" s="2"/>
      <c r="C52" s="8"/>
      <c r="D52" s="8"/>
      <c r="E52" s="8"/>
      <c r="F52" s="8"/>
      <c r="G52" s="8"/>
      <c r="H52" s="8" t="s">
        <v>1173</v>
      </c>
      <c r="I52" s="8"/>
      <c r="J52" s="9"/>
      <c r="K52" s="8"/>
      <c r="L52" s="8"/>
      <c r="M52" s="8"/>
      <c r="N52" s="8"/>
      <c r="O52" s="8"/>
      <c r="T52" s="8"/>
      <c r="U52" s="8"/>
      <c r="V52" s="8"/>
      <c r="W52" s="8"/>
      <c r="X52" s="8"/>
      <c r="Y52" s="8" t="s">
        <v>1173</v>
      </c>
      <c r="AR52" s="8" t="s">
        <v>1173</v>
      </c>
    </row>
    <row r="53" spans="2:44" s="1" customFormat="1" ht="21" customHeight="1">
      <c r="B53" s="2"/>
      <c r="C53" s="91" t="s">
        <v>1153</v>
      </c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R53" s="91" t="s">
        <v>1153</v>
      </c>
      <c r="U53" s="8"/>
      <c r="V53" s="8"/>
      <c r="W53" s="8"/>
      <c r="X53" s="8"/>
      <c r="Y53" s="8"/>
      <c r="AK53" s="91" t="s">
        <v>1153</v>
      </c>
      <c r="AR53" s="8"/>
    </row>
    <row r="54" spans="3:53" ht="15.75"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R54" s="150"/>
      <c r="S54" s="150"/>
      <c r="T54" s="150"/>
      <c r="U54" s="150"/>
      <c r="V54" s="150"/>
      <c r="W54" s="150"/>
      <c r="X54" s="150"/>
      <c r="Z54" s="150"/>
      <c r="AA54" s="150"/>
      <c r="AB54" s="150"/>
      <c r="AC54" s="150"/>
      <c r="AD54" s="150"/>
      <c r="AE54" s="150"/>
      <c r="AF54" s="150"/>
      <c r="AG54" s="150"/>
      <c r="AH54" s="150"/>
      <c r="AK54" s="150"/>
      <c r="AL54" s="150"/>
      <c r="AM54" s="150"/>
      <c r="AN54" s="150"/>
      <c r="AO54" s="150"/>
      <c r="AP54" s="150"/>
      <c r="AQ54" s="150"/>
      <c r="AS54" s="150"/>
      <c r="AT54" s="150"/>
      <c r="AU54" s="150"/>
      <c r="AV54" s="150"/>
      <c r="AW54" s="150"/>
      <c r="AX54" s="150"/>
      <c r="AY54" s="150"/>
      <c r="AZ54" s="150"/>
      <c r="BA54" s="150"/>
    </row>
    <row r="55" spans="1:53" ht="51">
      <c r="A55" s="151" t="s">
        <v>4</v>
      </c>
      <c r="B55" s="151" t="s">
        <v>871</v>
      </c>
      <c r="C55" s="152" t="s">
        <v>5</v>
      </c>
      <c r="D55" s="153" t="s">
        <v>6</v>
      </c>
      <c r="E55" s="154" t="s">
        <v>7</v>
      </c>
      <c r="F55" s="155" t="s">
        <v>8</v>
      </c>
      <c r="G55" s="156" t="s">
        <v>9</v>
      </c>
      <c r="H55" s="157"/>
      <c r="I55" s="151" t="s">
        <v>4</v>
      </c>
      <c r="J55" s="151" t="s">
        <v>871</v>
      </c>
      <c r="K55" s="152" t="s">
        <v>5</v>
      </c>
      <c r="L55" s="153" t="s">
        <v>6</v>
      </c>
      <c r="M55" s="154" t="s">
        <v>7</v>
      </c>
      <c r="N55" s="155" t="s">
        <v>8</v>
      </c>
      <c r="O55" s="156" t="s">
        <v>9</v>
      </c>
      <c r="P55" s="151" t="s">
        <v>4</v>
      </c>
      <c r="Q55" s="151" t="s">
        <v>871</v>
      </c>
      <c r="R55" s="152" t="s">
        <v>5</v>
      </c>
      <c r="S55" s="153" t="s">
        <v>6</v>
      </c>
      <c r="T55" s="154" t="s">
        <v>7</v>
      </c>
      <c r="U55" s="155" t="s">
        <v>8</v>
      </c>
      <c r="V55" s="155" t="s">
        <v>9</v>
      </c>
      <c r="W55" s="155" t="s">
        <v>10</v>
      </c>
      <c r="X55" s="156" t="s">
        <v>11</v>
      </c>
      <c r="Y55" s="157"/>
      <c r="Z55" s="151" t="s">
        <v>4</v>
      </c>
      <c r="AA55" s="151" t="s">
        <v>871</v>
      </c>
      <c r="AB55" s="152" t="s">
        <v>5</v>
      </c>
      <c r="AC55" s="153" t="s">
        <v>6</v>
      </c>
      <c r="AD55" s="154" t="s">
        <v>7</v>
      </c>
      <c r="AE55" s="155" t="s">
        <v>8</v>
      </c>
      <c r="AF55" s="155" t="s">
        <v>9</v>
      </c>
      <c r="AG55" s="155" t="s">
        <v>10</v>
      </c>
      <c r="AH55" s="156" t="s">
        <v>11</v>
      </c>
      <c r="AI55" s="151" t="s">
        <v>4</v>
      </c>
      <c r="AJ55" s="151" t="s">
        <v>871</v>
      </c>
      <c r="AK55" s="152" t="s">
        <v>5</v>
      </c>
      <c r="AL55" s="153" t="s">
        <v>6</v>
      </c>
      <c r="AM55" s="154" t="s">
        <v>7</v>
      </c>
      <c r="AN55" s="155" t="s">
        <v>8</v>
      </c>
      <c r="AO55" s="155" t="s">
        <v>9</v>
      </c>
      <c r="AP55" s="155" t="s">
        <v>10</v>
      </c>
      <c r="AQ55" s="156" t="s">
        <v>12</v>
      </c>
      <c r="AR55" s="157"/>
      <c r="AS55" s="151" t="s">
        <v>4</v>
      </c>
      <c r="AT55" s="151" t="s">
        <v>871</v>
      </c>
      <c r="AU55" s="152" t="s">
        <v>5</v>
      </c>
      <c r="AV55" s="153" t="s">
        <v>6</v>
      </c>
      <c r="AW55" s="154" t="s">
        <v>7</v>
      </c>
      <c r="AX55" s="155" t="s">
        <v>8</v>
      </c>
      <c r="AY55" s="155" t="s">
        <v>9</v>
      </c>
      <c r="AZ55" s="155" t="s">
        <v>10</v>
      </c>
      <c r="BA55" s="156" t="s">
        <v>12</v>
      </c>
    </row>
    <row r="56" spans="1:53" ht="16.5" customHeight="1">
      <c r="A56" s="158">
        <v>1</v>
      </c>
      <c r="B56" s="88" t="s">
        <v>962</v>
      </c>
      <c r="C56" s="89" t="s">
        <v>963</v>
      </c>
      <c r="D56" s="90" t="s">
        <v>13</v>
      </c>
      <c r="E56" s="159"/>
      <c r="F56" s="159"/>
      <c r="G56" s="159">
        <f>ROUND((E56*2+F56)/3,0)</f>
        <v>0</v>
      </c>
      <c r="H56" s="160"/>
      <c r="I56" s="161">
        <v>26</v>
      </c>
      <c r="J56" s="88" t="s">
        <v>964</v>
      </c>
      <c r="K56" s="89" t="s">
        <v>39</v>
      </c>
      <c r="L56" s="90" t="s">
        <v>173</v>
      </c>
      <c r="M56" s="159"/>
      <c r="N56" s="159"/>
      <c r="O56" s="159">
        <f>ROUND((M56*2+N56)/3,0)</f>
        <v>0</v>
      </c>
      <c r="P56" s="158">
        <v>1</v>
      </c>
      <c r="Q56" s="88" t="s">
        <v>962</v>
      </c>
      <c r="R56" s="89" t="s">
        <v>963</v>
      </c>
      <c r="S56" s="90" t="s">
        <v>13</v>
      </c>
      <c r="T56" s="162"/>
      <c r="U56" s="163"/>
      <c r="V56" s="159">
        <f>ROUND((T56*2+U56)/3,0)</f>
        <v>0</v>
      </c>
      <c r="W56" s="163"/>
      <c r="X56" s="159">
        <f>ROUND((V56+W56*2)/3,0)</f>
        <v>0</v>
      </c>
      <c r="Y56" s="160"/>
      <c r="Z56" s="161">
        <v>26</v>
      </c>
      <c r="AA56" s="88" t="s">
        <v>964</v>
      </c>
      <c r="AB56" s="89" t="s">
        <v>39</v>
      </c>
      <c r="AC56" s="90" t="s">
        <v>173</v>
      </c>
      <c r="AD56" s="164"/>
      <c r="AE56" s="163"/>
      <c r="AF56" s="159">
        <f>ROUND((AD56*2+AE56)/3,0)</f>
        <v>0</v>
      </c>
      <c r="AG56" s="163"/>
      <c r="AH56" s="159">
        <f>ROUND((AF56+AG56*2)/3,0)</f>
        <v>0</v>
      </c>
      <c r="AI56" s="158">
        <v>1</v>
      </c>
      <c r="AJ56" s="88" t="s">
        <v>962</v>
      </c>
      <c r="AK56" s="89" t="s">
        <v>963</v>
      </c>
      <c r="AL56" s="90" t="s">
        <v>13</v>
      </c>
      <c r="AM56" s="162"/>
      <c r="AN56" s="163"/>
      <c r="AO56" s="159">
        <f>ROUND((AM56*2+AN56)/3,0)</f>
        <v>0</v>
      </c>
      <c r="AP56" s="163"/>
      <c r="AQ56" s="159">
        <f>ROUND((AO56+AP56*4)/5,0)</f>
        <v>0</v>
      </c>
      <c r="AR56" s="160"/>
      <c r="AS56" s="161">
        <v>26</v>
      </c>
      <c r="AT56" s="88" t="s">
        <v>964</v>
      </c>
      <c r="AU56" s="89" t="s">
        <v>39</v>
      </c>
      <c r="AV56" s="90" t="s">
        <v>173</v>
      </c>
      <c r="AW56" s="164"/>
      <c r="AX56" s="163"/>
      <c r="AY56" s="159">
        <f>ROUND((AW56*2+AX56)/3,0)</f>
        <v>0</v>
      </c>
      <c r="AZ56" s="163"/>
      <c r="BA56" s="159">
        <f>ROUND((AY56+AZ56*4)/5,0)</f>
        <v>0</v>
      </c>
    </row>
    <row r="57" spans="1:53" ht="16.5" customHeight="1">
      <c r="A57" s="158">
        <v>2</v>
      </c>
      <c r="B57" s="88" t="s">
        <v>965</v>
      </c>
      <c r="C57" s="89" t="s">
        <v>79</v>
      </c>
      <c r="D57" s="90" t="s">
        <v>13</v>
      </c>
      <c r="E57" s="159"/>
      <c r="F57" s="159"/>
      <c r="G57" s="159">
        <f aca="true" t="shared" si="10" ref="G57:G80">ROUND((E57*2+F57)/3,0)</f>
        <v>0</v>
      </c>
      <c r="H57" s="160"/>
      <c r="I57" s="161">
        <v>27</v>
      </c>
      <c r="J57" s="88" t="s">
        <v>966</v>
      </c>
      <c r="K57" s="89" t="s">
        <v>967</v>
      </c>
      <c r="L57" s="90" t="s">
        <v>173</v>
      </c>
      <c r="M57" s="159"/>
      <c r="N57" s="159"/>
      <c r="O57" s="159">
        <f aca="true" t="shared" si="11" ref="O57:O80">ROUND((M57*2+N57)/3,0)</f>
        <v>0</v>
      </c>
      <c r="P57" s="158">
        <v>2</v>
      </c>
      <c r="Q57" s="88" t="s">
        <v>965</v>
      </c>
      <c r="R57" s="89" t="s">
        <v>79</v>
      </c>
      <c r="S57" s="90" t="s">
        <v>13</v>
      </c>
      <c r="T57" s="162"/>
      <c r="U57" s="163"/>
      <c r="V57" s="159">
        <f>ROUND((T57*2+U57)/3,0)</f>
        <v>0</v>
      </c>
      <c r="W57" s="163"/>
      <c r="X57" s="159">
        <f>ROUND((V57+W57*2)/3,0)</f>
        <v>0</v>
      </c>
      <c r="Y57" s="160"/>
      <c r="Z57" s="161">
        <v>27</v>
      </c>
      <c r="AA57" s="88" t="s">
        <v>966</v>
      </c>
      <c r="AB57" s="89" t="s">
        <v>967</v>
      </c>
      <c r="AC57" s="90" t="s">
        <v>173</v>
      </c>
      <c r="AD57" s="164"/>
      <c r="AE57" s="163"/>
      <c r="AF57" s="159">
        <f>ROUND((AD57*2+AE57)/3,0)</f>
        <v>0</v>
      </c>
      <c r="AG57" s="163"/>
      <c r="AH57" s="159">
        <f>ROUND((AF57+AG57*2)/3,0)</f>
        <v>0</v>
      </c>
      <c r="AI57" s="158">
        <v>2</v>
      </c>
      <c r="AJ57" s="88" t="s">
        <v>965</v>
      </c>
      <c r="AK57" s="89" t="s">
        <v>79</v>
      </c>
      <c r="AL57" s="90" t="s">
        <v>13</v>
      </c>
      <c r="AM57" s="162"/>
      <c r="AN57" s="163"/>
      <c r="AO57" s="159">
        <f>ROUND((AM57*2+AN57)/3,0)</f>
        <v>0</v>
      </c>
      <c r="AP57" s="163"/>
      <c r="AQ57" s="159">
        <f>ROUND((AO57+AP57*4)/5,0)</f>
        <v>0</v>
      </c>
      <c r="AR57" s="160"/>
      <c r="AS57" s="161">
        <v>27</v>
      </c>
      <c r="AT57" s="88" t="s">
        <v>966</v>
      </c>
      <c r="AU57" s="89" t="s">
        <v>967</v>
      </c>
      <c r="AV57" s="90" t="s">
        <v>173</v>
      </c>
      <c r="AW57" s="164"/>
      <c r="AX57" s="163"/>
      <c r="AY57" s="159">
        <f>ROUND((AW57*2+AX57)/3,0)</f>
        <v>0</v>
      </c>
      <c r="AZ57" s="163"/>
      <c r="BA57" s="159">
        <f>ROUND((AY57+AZ57*4)/5,0)</f>
        <v>0</v>
      </c>
    </row>
    <row r="58" spans="1:53" ht="16.5" customHeight="1">
      <c r="A58" s="158">
        <v>3</v>
      </c>
      <c r="B58" s="88" t="s">
        <v>968</v>
      </c>
      <c r="C58" s="89" t="s">
        <v>969</v>
      </c>
      <c r="D58" s="90" t="s">
        <v>970</v>
      </c>
      <c r="E58" s="159"/>
      <c r="F58" s="159"/>
      <c r="G58" s="159">
        <f t="shared" si="10"/>
        <v>0</v>
      </c>
      <c r="H58" s="160"/>
      <c r="I58" s="161">
        <v>28</v>
      </c>
      <c r="J58" s="88" t="s">
        <v>977</v>
      </c>
      <c r="K58" s="89" t="s">
        <v>978</v>
      </c>
      <c r="L58" s="90" t="s">
        <v>363</v>
      </c>
      <c r="M58" s="159"/>
      <c r="N58" s="159"/>
      <c r="O58" s="159">
        <f t="shared" si="11"/>
        <v>0</v>
      </c>
      <c r="P58" s="158">
        <v>3</v>
      </c>
      <c r="Q58" s="88" t="s">
        <v>968</v>
      </c>
      <c r="R58" s="89" t="s">
        <v>969</v>
      </c>
      <c r="S58" s="90" t="s">
        <v>970</v>
      </c>
      <c r="T58" s="162"/>
      <c r="U58" s="163"/>
      <c r="V58" s="159">
        <f>ROUND((T58*2+U58)/3,0)</f>
        <v>0</v>
      </c>
      <c r="W58" s="163"/>
      <c r="X58" s="159">
        <f>ROUND((V58+W58*2)/3,0)</f>
        <v>0</v>
      </c>
      <c r="Y58" s="160"/>
      <c r="Z58" s="161">
        <v>28</v>
      </c>
      <c r="AA58" s="88" t="s">
        <v>977</v>
      </c>
      <c r="AB58" s="89" t="s">
        <v>978</v>
      </c>
      <c r="AC58" s="90" t="s">
        <v>363</v>
      </c>
      <c r="AD58" s="164"/>
      <c r="AE58" s="163"/>
      <c r="AF58" s="159">
        <f>ROUND((AD58*2+AE58)/3,0)</f>
        <v>0</v>
      </c>
      <c r="AG58" s="163"/>
      <c r="AH58" s="159">
        <f>ROUND((AF58+AG58*2)/3,0)</f>
        <v>0</v>
      </c>
      <c r="AI58" s="158">
        <v>3</v>
      </c>
      <c r="AJ58" s="88" t="s">
        <v>968</v>
      </c>
      <c r="AK58" s="89" t="s">
        <v>969</v>
      </c>
      <c r="AL58" s="90" t="s">
        <v>970</v>
      </c>
      <c r="AM58" s="162"/>
      <c r="AN58" s="163"/>
      <c r="AO58" s="159">
        <f>ROUND((AM58*2+AN58)/3,0)</f>
        <v>0</v>
      </c>
      <c r="AP58" s="163"/>
      <c r="AQ58" s="159">
        <f>ROUND((AO58+AP58*4)/5,0)</f>
        <v>0</v>
      </c>
      <c r="AR58" s="160"/>
      <c r="AS58" s="161">
        <v>28</v>
      </c>
      <c r="AT58" s="88" t="s">
        <v>977</v>
      </c>
      <c r="AU58" s="89" t="s">
        <v>978</v>
      </c>
      <c r="AV58" s="90" t="s">
        <v>363</v>
      </c>
      <c r="AW58" s="164"/>
      <c r="AX58" s="163"/>
      <c r="AY58" s="159">
        <f>ROUND((AW58*2+AX58)/3,0)</f>
        <v>0</v>
      </c>
      <c r="AZ58" s="163"/>
      <c r="BA58" s="159">
        <f>ROUND((AY58+AZ58*4)/5,0)</f>
        <v>0</v>
      </c>
    </row>
    <row r="59" spans="1:53" ht="16.5" customHeight="1">
      <c r="A59" s="158">
        <v>4</v>
      </c>
      <c r="B59" s="88" t="s">
        <v>973</v>
      </c>
      <c r="C59" s="89" t="s">
        <v>39</v>
      </c>
      <c r="D59" s="90" t="s">
        <v>974</v>
      </c>
      <c r="E59" s="159"/>
      <c r="F59" s="159"/>
      <c r="G59" s="159">
        <f t="shared" si="10"/>
        <v>0</v>
      </c>
      <c r="H59" s="160"/>
      <c r="I59" s="161">
        <v>29</v>
      </c>
      <c r="J59" s="88" t="s">
        <v>982</v>
      </c>
      <c r="K59" s="89" t="s">
        <v>314</v>
      </c>
      <c r="L59" s="90" t="s">
        <v>211</v>
      </c>
      <c r="M59" s="159"/>
      <c r="N59" s="159"/>
      <c r="O59" s="159">
        <f t="shared" si="11"/>
        <v>0</v>
      </c>
      <c r="P59" s="158">
        <v>4</v>
      </c>
      <c r="Q59" s="88" t="s">
        <v>973</v>
      </c>
      <c r="R59" s="89" t="s">
        <v>39</v>
      </c>
      <c r="S59" s="90" t="s">
        <v>974</v>
      </c>
      <c r="T59" s="162"/>
      <c r="U59" s="163"/>
      <c r="V59" s="159">
        <f>ROUND((T59*2+U59)/3,0)</f>
        <v>0</v>
      </c>
      <c r="W59" s="163"/>
      <c r="X59" s="159">
        <f>ROUND((V59+W59*2)/3,0)</f>
        <v>0</v>
      </c>
      <c r="Y59" s="160"/>
      <c r="Z59" s="161">
        <v>29</v>
      </c>
      <c r="AA59" s="88" t="s">
        <v>982</v>
      </c>
      <c r="AB59" s="89" t="s">
        <v>314</v>
      </c>
      <c r="AC59" s="90" t="s">
        <v>211</v>
      </c>
      <c r="AD59" s="164"/>
      <c r="AE59" s="163"/>
      <c r="AF59" s="159">
        <f>ROUND((AD59*2+AE59)/3,0)</f>
        <v>0</v>
      </c>
      <c r="AG59" s="163"/>
      <c r="AH59" s="159">
        <f>ROUND((AF59+AG59*2)/3,0)</f>
        <v>0</v>
      </c>
      <c r="AI59" s="158">
        <v>4</v>
      </c>
      <c r="AJ59" s="88" t="s">
        <v>973</v>
      </c>
      <c r="AK59" s="89" t="s">
        <v>39</v>
      </c>
      <c r="AL59" s="90" t="s">
        <v>974</v>
      </c>
      <c r="AM59" s="162"/>
      <c r="AN59" s="163"/>
      <c r="AO59" s="159">
        <f>ROUND((AM59*2+AN59)/3,0)</f>
        <v>0</v>
      </c>
      <c r="AP59" s="163"/>
      <c r="AQ59" s="159">
        <f>ROUND((AO59+AP59*4)/5,0)</f>
        <v>0</v>
      </c>
      <c r="AR59" s="160"/>
      <c r="AS59" s="161">
        <v>29</v>
      </c>
      <c r="AT59" s="88" t="s">
        <v>982</v>
      </c>
      <c r="AU59" s="89" t="s">
        <v>314</v>
      </c>
      <c r="AV59" s="90" t="s">
        <v>211</v>
      </c>
      <c r="AW59" s="164"/>
      <c r="AX59" s="163"/>
      <c r="AY59" s="159">
        <f>ROUND((AW59*2+AX59)/3,0)</f>
        <v>0</v>
      </c>
      <c r="AZ59" s="163"/>
      <c r="BA59" s="159">
        <f>ROUND((AY59+AZ59*4)/5,0)</f>
        <v>0</v>
      </c>
    </row>
    <row r="60" spans="1:53" ht="16.5" customHeight="1">
      <c r="A60" s="158">
        <v>5</v>
      </c>
      <c r="B60" s="88" t="s">
        <v>975</v>
      </c>
      <c r="C60" s="89" t="s">
        <v>55</v>
      </c>
      <c r="D60" s="90" t="s">
        <v>976</v>
      </c>
      <c r="E60" s="159"/>
      <c r="F60" s="159"/>
      <c r="G60" s="159">
        <f t="shared" si="10"/>
        <v>0</v>
      </c>
      <c r="H60" s="160"/>
      <c r="I60" s="161">
        <v>30</v>
      </c>
      <c r="J60" s="88" t="s">
        <v>986</v>
      </c>
      <c r="K60" s="89" t="s">
        <v>987</v>
      </c>
      <c r="L60" s="90" t="s">
        <v>988</v>
      </c>
      <c r="M60" s="159"/>
      <c r="N60" s="159"/>
      <c r="O60" s="159">
        <f t="shared" si="11"/>
        <v>0</v>
      </c>
      <c r="P60" s="158">
        <v>5</v>
      </c>
      <c r="Q60" s="88" t="s">
        <v>975</v>
      </c>
      <c r="R60" s="89" t="s">
        <v>55</v>
      </c>
      <c r="S60" s="90" t="s">
        <v>976</v>
      </c>
      <c r="T60" s="162"/>
      <c r="U60" s="163"/>
      <c r="V60" s="159">
        <f aca="true" t="shared" si="12" ref="V60:V80">ROUND((T60*2+U60)/3,0)</f>
        <v>0</v>
      </c>
      <c r="W60" s="163"/>
      <c r="X60" s="159">
        <f aca="true" t="shared" si="13" ref="X60:X80">ROUND((V60+W60*2)/3,0)</f>
        <v>0</v>
      </c>
      <c r="Y60" s="160"/>
      <c r="Z60" s="161">
        <v>30</v>
      </c>
      <c r="AA60" s="88" t="s">
        <v>986</v>
      </c>
      <c r="AB60" s="89" t="s">
        <v>987</v>
      </c>
      <c r="AC60" s="90" t="s">
        <v>988</v>
      </c>
      <c r="AD60" s="164"/>
      <c r="AE60" s="163"/>
      <c r="AF60" s="159">
        <f aca="true" t="shared" si="14" ref="AF60:AF80">ROUND((AD60*2+AE60)/3,0)</f>
        <v>0</v>
      </c>
      <c r="AG60" s="163"/>
      <c r="AH60" s="159">
        <f aca="true" t="shared" si="15" ref="AH60:AH80">ROUND((AF60+AG60*2)/3,0)</f>
        <v>0</v>
      </c>
      <c r="AI60" s="158">
        <v>5</v>
      </c>
      <c r="AJ60" s="88" t="s">
        <v>975</v>
      </c>
      <c r="AK60" s="89" t="s">
        <v>55</v>
      </c>
      <c r="AL60" s="90" t="s">
        <v>976</v>
      </c>
      <c r="AM60" s="162"/>
      <c r="AN60" s="163"/>
      <c r="AO60" s="159">
        <f aca="true" t="shared" si="16" ref="AO60:AO80">ROUND((AM60*2+AN60)/3,0)</f>
        <v>0</v>
      </c>
      <c r="AP60" s="163"/>
      <c r="AQ60" s="159">
        <f aca="true" t="shared" si="17" ref="AQ60:AQ80">ROUND((AO60+AP60*4)/5,0)</f>
        <v>0</v>
      </c>
      <c r="AR60" s="160"/>
      <c r="AS60" s="161">
        <v>30</v>
      </c>
      <c r="AT60" s="88" t="s">
        <v>986</v>
      </c>
      <c r="AU60" s="89" t="s">
        <v>987</v>
      </c>
      <c r="AV60" s="90" t="s">
        <v>988</v>
      </c>
      <c r="AW60" s="164"/>
      <c r="AX60" s="163"/>
      <c r="AY60" s="159">
        <f aca="true" t="shared" si="18" ref="AY60:AY80">ROUND((AW60*2+AX60)/3,0)</f>
        <v>0</v>
      </c>
      <c r="AZ60" s="163"/>
      <c r="BA60" s="159">
        <f aca="true" t="shared" si="19" ref="BA60:BA80">ROUND((AY60+AZ60*4)/5,0)</f>
        <v>0</v>
      </c>
    </row>
    <row r="61" spans="1:53" ht="16.5" customHeight="1">
      <c r="A61" s="158">
        <v>6</v>
      </c>
      <c r="B61" s="88" t="s">
        <v>979</v>
      </c>
      <c r="C61" s="89" t="s">
        <v>980</v>
      </c>
      <c r="D61" s="90" t="s">
        <v>981</v>
      </c>
      <c r="E61" s="159"/>
      <c r="F61" s="159"/>
      <c r="G61" s="159">
        <f t="shared" si="10"/>
        <v>0</v>
      </c>
      <c r="H61" s="160"/>
      <c r="I61" s="161">
        <v>31</v>
      </c>
      <c r="J61" s="88" t="s">
        <v>991</v>
      </c>
      <c r="K61" s="89" t="s">
        <v>992</v>
      </c>
      <c r="L61" s="90" t="s">
        <v>993</v>
      </c>
      <c r="M61" s="159"/>
      <c r="N61" s="159"/>
      <c r="O61" s="159">
        <f t="shared" si="11"/>
        <v>0</v>
      </c>
      <c r="P61" s="158">
        <v>6</v>
      </c>
      <c r="Q61" s="88" t="s">
        <v>979</v>
      </c>
      <c r="R61" s="89" t="s">
        <v>980</v>
      </c>
      <c r="S61" s="90" t="s">
        <v>981</v>
      </c>
      <c r="T61" s="162"/>
      <c r="U61" s="163"/>
      <c r="V61" s="159">
        <f t="shared" si="12"/>
        <v>0</v>
      </c>
      <c r="W61" s="163"/>
      <c r="X61" s="159">
        <f t="shared" si="13"/>
        <v>0</v>
      </c>
      <c r="Y61" s="160"/>
      <c r="Z61" s="161">
        <v>31</v>
      </c>
      <c r="AA61" s="88" t="s">
        <v>991</v>
      </c>
      <c r="AB61" s="89" t="s">
        <v>992</v>
      </c>
      <c r="AC61" s="90" t="s">
        <v>993</v>
      </c>
      <c r="AD61" s="164"/>
      <c r="AE61" s="163"/>
      <c r="AF61" s="159">
        <f t="shared" si="14"/>
        <v>0</v>
      </c>
      <c r="AG61" s="163"/>
      <c r="AH61" s="159">
        <f t="shared" si="15"/>
        <v>0</v>
      </c>
      <c r="AI61" s="158">
        <v>6</v>
      </c>
      <c r="AJ61" s="88" t="s">
        <v>979</v>
      </c>
      <c r="AK61" s="89" t="s">
        <v>980</v>
      </c>
      <c r="AL61" s="90" t="s">
        <v>981</v>
      </c>
      <c r="AM61" s="162"/>
      <c r="AN61" s="163"/>
      <c r="AO61" s="159">
        <f t="shared" si="16"/>
        <v>0</v>
      </c>
      <c r="AP61" s="163"/>
      <c r="AQ61" s="159">
        <f t="shared" si="17"/>
        <v>0</v>
      </c>
      <c r="AR61" s="160"/>
      <c r="AS61" s="161">
        <v>31</v>
      </c>
      <c r="AT61" s="88" t="s">
        <v>991</v>
      </c>
      <c r="AU61" s="89" t="s">
        <v>992</v>
      </c>
      <c r="AV61" s="90" t="s">
        <v>993</v>
      </c>
      <c r="AW61" s="164"/>
      <c r="AX61" s="163"/>
      <c r="AY61" s="159">
        <f t="shared" si="18"/>
        <v>0</v>
      </c>
      <c r="AZ61" s="163"/>
      <c r="BA61" s="159">
        <f t="shared" si="19"/>
        <v>0</v>
      </c>
    </row>
    <row r="62" spans="1:53" ht="16.5" customHeight="1">
      <c r="A62" s="158">
        <v>7</v>
      </c>
      <c r="B62" s="88" t="s">
        <v>983</v>
      </c>
      <c r="C62" s="89" t="s">
        <v>984</v>
      </c>
      <c r="D62" s="90" t="s">
        <v>985</v>
      </c>
      <c r="E62" s="159"/>
      <c r="F62" s="159"/>
      <c r="G62" s="159">
        <f t="shared" si="10"/>
        <v>0</v>
      </c>
      <c r="H62" s="160"/>
      <c r="I62" s="161">
        <v>32</v>
      </c>
      <c r="J62" s="88" t="s">
        <v>996</v>
      </c>
      <c r="K62" s="89" t="s">
        <v>997</v>
      </c>
      <c r="L62" s="90" t="s">
        <v>16</v>
      </c>
      <c r="M62" s="159"/>
      <c r="N62" s="159"/>
      <c r="O62" s="159">
        <f t="shared" si="11"/>
        <v>0</v>
      </c>
      <c r="P62" s="158">
        <v>7</v>
      </c>
      <c r="Q62" s="88" t="s">
        <v>983</v>
      </c>
      <c r="R62" s="89" t="s">
        <v>984</v>
      </c>
      <c r="S62" s="90" t="s">
        <v>985</v>
      </c>
      <c r="T62" s="162"/>
      <c r="U62" s="163"/>
      <c r="V62" s="159">
        <f t="shared" si="12"/>
        <v>0</v>
      </c>
      <c r="W62" s="163"/>
      <c r="X62" s="159">
        <f t="shared" si="13"/>
        <v>0</v>
      </c>
      <c r="Y62" s="160"/>
      <c r="Z62" s="161">
        <v>32</v>
      </c>
      <c r="AA62" s="88" t="s">
        <v>996</v>
      </c>
      <c r="AB62" s="89" t="s">
        <v>997</v>
      </c>
      <c r="AC62" s="90" t="s">
        <v>16</v>
      </c>
      <c r="AD62" s="164"/>
      <c r="AE62" s="163"/>
      <c r="AF62" s="159">
        <f t="shared" si="14"/>
        <v>0</v>
      </c>
      <c r="AG62" s="163"/>
      <c r="AH62" s="159">
        <f t="shared" si="15"/>
        <v>0</v>
      </c>
      <c r="AI62" s="158">
        <v>7</v>
      </c>
      <c r="AJ62" s="88" t="s">
        <v>983</v>
      </c>
      <c r="AK62" s="89" t="s">
        <v>984</v>
      </c>
      <c r="AL62" s="90" t="s">
        <v>985</v>
      </c>
      <c r="AM62" s="162"/>
      <c r="AN62" s="163"/>
      <c r="AO62" s="159">
        <f t="shared" si="16"/>
        <v>0</v>
      </c>
      <c r="AP62" s="163"/>
      <c r="AQ62" s="159">
        <f t="shared" si="17"/>
        <v>0</v>
      </c>
      <c r="AR62" s="160"/>
      <c r="AS62" s="161">
        <v>32</v>
      </c>
      <c r="AT62" s="88" t="s">
        <v>996</v>
      </c>
      <c r="AU62" s="89" t="s">
        <v>997</v>
      </c>
      <c r="AV62" s="90" t="s">
        <v>16</v>
      </c>
      <c r="AW62" s="164"/>
      <c r="AX62" s="163"/>
      <c r="AY62" s="159">
        <f t="shared" si="18"/>
        <v>0</v>
      </c>
      <c r="AZ62" s="163"/>
      <c r="BA62" s="159">
        <f t="shared" si="19"/>
        <v>0</v>
      </c>
    </row>
    <row r="63" spans="1:53" ht="16.5" customHeight="1">
      <c r="A63" s="158">
        <v>8</v>
      </c>
      <c r="B63" s="88" t="s">
        <v>989</v>
      </c>
      <c r="C63" s="89" t="s">
        <v>990</v>
      </c>
      <c r="D63" s="90" t="s">
        <v>53</v>
      </c>
      <c r="E63" s="159"/>
      <c r="F63" s="159"/>
      <c r="G63" s="159">
        <f t="shared" si="10"/>
        <v>0</v>
      </c>
      <c r="H63" s="160"/>
      <c r="I63" s="161">
        <v>33</v>
      </c>
      <c r="J63" s="88" t="s">
        <v>1000</v>
      </c>
      <c r="K63" s="89" t="s">
        <v>539</v>
      </c>
      <c r="L63" s="90" t="s">
        <v>1001</v>
      </c>
      <c r="M63" s="159"/>
      <c r="N63" s="159"/>
      <c r="O63" s="159">
        <f t="shared" si="11"/>
        <v>0</v>
      </c>
      <c r="P63" s="158">
        <v>8</v>
      </c>
      <c r="Q63" s="88" t="s">
        <v>989</v>
      </c>
      <c r="R63" s="89" t="s">
        <v>990</v>
      </c>
      <c r="S63" s="90" t="s">
        <v>53</v>
      </c>
      <c r="T63" s="162"/>
      <c r="U63" s="163"/>
      <c r="V63" s="159">
        <f t="shared" si="12"/>
        <v>0</v>
      </c>
      <c r="W63" s="163"/>
      <c r="X63" s="159">
        <f t="shared" si="13"/>
        <v>0</v>
      </c>
      <c r="Y63" s="160"/>
      <c r="Z63" s="161">
        <v>33</v>
      </c>
      <c r="AA63" s="88" t="s">
        <v>1000</v>
      </c>
      <c r="AB63" s="89" t="s">
        <v>539</v>
      </c>
      <c r="AC63" s="90" t="s">
        <v>1001</v>
      </c>
      <c r="AD63" s="164"/>
      <c r="AE63" s="163"/>
      <c r="AF63" s="159">
        <f t="shared" si="14"/>
        <v>0</v>
      </c>
      <c r="AG63" s="163"/>
      <c r="AH63" s="159">
        <f t="shared" si="15"/>
        <v>0</v>
      </c>
      <c r="AI63" s="158">
        <v>8</v>
      </c>
      <c r="AJ63" s="88" t="s">
        <v>989</v>
      </c>
      <c r="AK63" s="89" t="s">
        <v>990</v>
      </c>
      <c r="AL63" s="90" t="s">
        <v>53</v>
      </c>
      <c r="AM63" s="162"/>
      <c r="AN63" s="163"/>
      <c r="AO63" s="159">
        <f t="shared" si="16"/>
        <v>0</v>
      </c>
      <c r="AP63" s="163"/>
      <c r="AQ63" s="159">
        <f t="shared" si="17"/>
        <v>0</v>
      </c>
      <c r="AR63" s="160"/>
      <c r="AS63" s="161">
        <v>33</v>
      </c>
      <c r="AT63" s="88" t="s">
        <v>1000</v>
      </c>
      <c r="AU63" s="89" t="s">
        <v>539</v>
      </c>
      <c r="AV63" s="90" t="s">
        <v>1001</v>
      </c>
      <c r="AW63" s="164"/>
      <c r="AX63" s="163"/>
      <c r="AY63" s="159">
        <f t="shared" si="18"/>
        <v>0</v>
      </c>
      <c r="AZ63" s="163"/>
      <c r="BA63" s="159">
        <f t="shared" si="19"/>
        <v>0</v>
      </c>
    </row>
    <row r="64" spans="1:53" ht="16.5" customHeight="1">
      <c r="A64" s="158">
        <v>9</v>
      </c>
      <c r="B64" s="88" t="s">
        <v>994</v>
      </c>
      <c r="C64" s="89" t="s">
        <v>995</v>
      </c>
      <c r="D64" s="90" t="s">
        <v>80</v>
      </c>
      <c r="E64" s="159"/>
      <c r="F64" s="159"/>
      <c r="G64" s="159">
        <f t="shared" si="10"/>
        <v>0</v>
      </c>
      <c r="H64" s="160"/>
      <c r="I64" s="161">
        <v>34</v>
      </c>
      <c r="J64" s="88" t="s">
        <v>1003</v>
      </c>
      <c r="K64" s="89" t="s">
        <v>1004</v>
      </c>
      <c r="L64" s="90" t="s">
        <v>46</v>
      </c>
      <c r="M64" s="159"/>
      <c r="N64" s="159"/>
      <c r="O64" s="159">
        <f t="shared" si="11"/>
        <v>0</v>
      </c>
      <c r="P64" s="158">
        <v>9</v>
      </c>
      <c r="Q64" s="88" t="s">
        <v>994</v>
      </c>
      <c r="R64" s="89" t="s">
        <v>995</v>
      </c>
      <c r="S64" s="90" t="s">
        <v>80</v>
      </c>
      <c r="T64" s="162"/>
      <c r="U64" s="163"/>
      <c r="V64" s="159">
        <f t="shared" si="12"/>
        <v>0</v>
      </c>
      <c r="W64" s="163"/>
      <c r="X64" s="159">
        <f t="shared" si="13"/>
        <v>0</v>
      </c>
      <c r="Y64" s="160"/>
      <c r="Z64" s="161">
        <v>34</v>
      </c>
      <c r="AA64" s="88" t="s">
        <v>1003</v>
      </c>
      <c r="AB64" s="89" t="s">
        <v>1004</v>
      </c>
      <c r="AC64" s="90" t="s">
        <v>46</v>
      </c>
      <c r="AD64" s="164"/>
      <c r="AE64" s="163"/>
      <c r="AF64" s="159">
        <f t="shared" si="14"/>
        <v>0</v>
      </c>
      <c r="AG64" s="163"/>
      <c r="AH64" s="159">
        <f t="shared" si="15"/>
        <v>0</v>
      </c>
      <c r="AI64" s="158">
        <v>9</v>
      </c>
      <c r="AJ64" s="88" t="s">
        <v>994</v>
      </c>
      <c r="AK64" s="89" t="s">
        <v>995</v>
      </c>
      <c r="AL64" s="90" t="s">
        <v>80</v>
      </c>
      <c r="AM64" s="162"/>
      <c r="AN64" s="163"/>
      <c r="AO64" s="159">
        <f t="shared" si="16"/>
        <v>0</v>
      </c>
      <c r="AP64" s="163"/>
      <c r="AQ64" s="159">
        <f t="shared" si="17"/>
        <v>0</v>
      </c>
      <c r="AR64" s="160"/>
      <c r="AS64" s="161">
        <v>34</v>
      </c>
      <c r="AT64" s="88" t="s">
        <v>1003</v>
      </c>
      <c r="AU64" s="89" t="s">
        <v>1004</v>
      </c>
      <c r="AV64" s="90" t="s">
        <v>46</v>
      </c>
      <c r="AW64" s="164"/>
      <c r="AX64" s="163"/>
      <c r="AY64" s="159">
        <f t="shared" si="18"/>
        <v>0</v>
      </c>
      <c r="AZ64" s="163"/>
      <c r="BA64" s="159">
        <f t="shared" si="19"/>
        <v>0</v>
      </c>
    </row>
    <row r="65" spans="1:53" ht="16.5" customHeight="1">
      <c r="A65" s="158">
        <v>10</v>
      </c>
      <c r="B65" s="88" t="s">
        <v>1002</v>
      </c>
      <c r="C65" s="89" t="s">
        <v>84</v>
      </c>
      <c r="D65" s="90" t="s">
        <v>289</v>
      </c>
      <c r="E65" s="159"/>
      <c r="F65" s="159"/>
      <c r="G65" s="159">
        <f t="shared" si="10"/>
        <v>0</v>
      </c>
      <c r="H65" s="160"/>
      <c r="I65" s="161">
        <v>35</v>
      </c>
      <c r="J65" s="88" t="s">
        <v>1006</v>
      </c>
      <c r="K65" s="89" t="s">
        <v>1007</v>
      </c>
      <c r="L65" s="90" t="s">
        <v>1008</v>
      </c>
      <c r="M65" s="159"/>
      <c r="N65" s="159"/>
      <c r="O65" s="159">
        <f t="shared" si="11"/>
        <v>0</v>
      </c>
      <c r="P65" s="158">
        <v>10</v>
      </c>
      <c r="Q65" s="88" t="s">
        <v>1002</v>
      </c>
      <c r="R65" s="89" t="s">
        <v>84</v>
      </c>
      <c r="S65" s="90" t="s">
        <v>289</v>
      </c>
      <c r="T65" s="162"/>
      <c r="U65" s="163"/>
      <c r="V65" s="159">
        <f t="shared" si="12"/>
        <v>0</v>
      </c>
      <c r="W65" s="163"/>
      <c r="X65" s="159">
        <f t="shared" si="13"/>
        <v>0</v>
      </c>
      <c r="Y65" s="160"/>
      <c r="Z65" s="161">
        <v>35</v>
      </c>
      <c r="AA65" s="88" t="s">
        <v>1006</v>
      </c>
      <c r="AB65" s="89" t="s">
        <v>1007</v>
      </c>
      <c r="AC65" s="90" t="s">
        <v>1008</v>
      </c>
      <c r="AD65" s="164"/>
      <c r="AE65" s="163"/>
      <c r="AF65" s="159">
        <f t="shared" si="14"/>
        <v>0</v>
      </c>
      <c r="AG65" s="163"/>
      <c r="AH65" s="159">
        <f t="shared" si="15"/>
        <v>0</v>
      </c>
      <c r="AI65" s="158">
        <v>10</v>
      </c>
      <c r="AJ65" s="88" t="s">
        <v>1002</v>
      </c>
      <c r="AK65" s="89" t="s">
        <v>84</v>
      </c>
      <c r="AL65" s="90" t="s">
        <v>289</v>
      </c>
      <c r="AM65" s="162"/>
      <c r="AN65" s="163"/>
      <c r="AO65" s="159">
        <f t="shared" si="16"/>
        <v>0</v>
      </c>
      <c r="AP65" s="163"/>
      <c r="AQ65" s="159">
        <f t="shared" si="17"/>
        <v>0</v>
      </c>
      <c r="AR65" s="160"/>
      <c r="AS65" s="161">
        <v>35</v>
      </c>
      <c r="AT65" s="88" t="s">
        <v>1006</v>
      </c>
      <c r="AU65" s="89" t="s">
        <v>1007</v>
      </c>
      <c r="AV65" s="90" t="s">
        <v>1008</v>
      </c>
      <c r="AW65" s="164"/>
      <c r="AX65" s="163"/>
      <c r="AY65" s="159">
        <f t="shared" si="18"/>
        <v>0</v>
      </c>
      <c r="AZ65" s="163"/>
      <c r="BA65" s="159">
        <f t="shared" si="19"/>
        <v>0</v>
      </c>
    </row>
    <row r="66" spans="1:53" ht="16.5" customHeight="1">
      <c r="A66" s="158">
        <v>11</v>
      </c>
      <c r="B66" s="88" t="s">
        <v>1005</v>
      </c>
      <c r="C66" s="89" t="s">
        <v>868</v>
      </c>
      <c r="D66" s="90" t="s">
        <v>917</v>
      </c>
      <c r="E66" s="159"/>
      <c r="F66" s="159"/>
      <c r="G66" s="159">
        <f t="shared" si="10"/>
        <v>0</v>
      </c>
      <c r="H66" s="160"/>
      <c r="I66" s="161">
        <v>36</v>
      </c>
      <c r="J66" s="88" t="s">
        <v>1009</v>
      </c>
      <c r="K66" s="89" t="s">
        <v>1010</v>
      </c>
      <c r="L66" s="90" t="s">
        <v>1011</v>
      </c>
      <c r="M66" s="159"/>
      <c r="N66" s="159"/>
      <c r="O66" s="159">
        <f t="shared" si="11"/>
        <v>0</v>
      </c>
      <c r="P66" s="158">
        <v>11</v>
      </c>
      <c r="Q66" s="88" t="s">
        <v>1005</v>
      </c>
      <c r="R66" s="89" t="s">
        <v>868</v>
      </c>
      <c r="S66" s="90" t="s">
        <v>917</v>
      </c>
      <c r="T66" s="162"/>
      <c r="U66" s="163"/>
      <c r="V66" s="159">
        <f t="shared" si="12"/>
        <v>0</v>
      </c>
      <c r="W66" s="163"/>
      <c r="X66" s="159">
        <f t="shared" si="13"/>
        <v>0</v>
      </c>
      <c r="Y66" s="160"/>
      <c r="Z66" s="161">
        <v>36</v>
      </c>
      <c r="AA66" s="88" t="s">
        <v>1009</v>
      </c>
      <c r="AB66" s="89" t="s">
        <v>1010</v>
      </c>
      <c r="AC66" s="90" t="s">
        <v>1011</v>
      </c>
      <c r="AD66" s="164"/>
      <c r="AE66" s="163"/>
      <c r="AF66" s="159">
        <f t="shared" si="14"/>
        <v>0</v>
      </c>
      <c r="AG66" s="163"/>
      <c r="AH66" s="159">
        <f t="shared" si="15"/>
        <v>0</v>
      </c>
      <c r="AI66" s="158">
        <v>11</v>
      </c>
      <c r="AJ66" s="88" t="s">
        <v>1005</v>
      </c>
      <c r="AK66" s="89" t="s">
        <v>868</v>
      </c>
      <c r="AL66" s="90" t="s">
        <v>917</v>
      </c>
      <c r="AM66" s="162"/>
      <c r="AN66" s="163"/>
      <c r="AO66" s="159">
        <f t="shared" si="16"/>
        <v>0</v>
      </c>
      <c r="AP66" s="163"/>
      <c r="AQ66" s="159">
        <f t="shared" si="17"/>
        <v>0</v>
      </c>
      <c r="AR66" s="160"/>
      <c r="AS66" s="161">
        <v>36</v>
      </c>
      <c r="AT66" s="88" t="s">
        <v>1009</v>
      </c>
      <c r="AU66" s="89" t="s">
        <v>1010</v>
      </c>
      <c r="AV66" s="90" t="s">
        <v>1011</v>
      </c>
      <c r="AW66" s="164"/>
      <c r="AX66" s="163"/>
      <c r="AY66" s="159">
        <f t="shared" si="18"/>
        <v>0</v>
      </c>
      <c r="AZ66" s="163"/>
      <c r="BA66" s="159">
        <f t="shared" si="19"/>
        <v>0</v>
      </c>
    </row>
    <row r="67" spans="1:53" ht="16.5" customHeight="1">
      <c r="A67" s="158">
        <v>12</v>
      </c>
      <c r="B67" s="88" t="s">
        <v>1012</v>
      </c>
      <c r="C67" s="89" t="s">
        <v>1013</v>
      </c>
      <c r="D67" s="90" t="s">
        <v>451</v>
      </c>
      <c r="E67" s="159"/>
      <c r="F67" s="159"/>
      <c r="G67" s="159">
        <f t="shared" si="10"/>
        <v>0</v>
      </c>
      <c r="H67" s="160"/>
      <c r="I67" s="161">
        <v>37</v>
      </c>
      <c r="J67" s="88" t="s">
        <v>1014</v>
      </c>
      <c r="K67" s="89" t="s">
        <v>689</v>
      </c>
      <c r="L67" s="90" t="s">
        <v>925</v>
      </c>
      <c r="M67" s="159"/>
      <c r="N67" s="159"/>
      <c r="O67" s="159">
        <f t="shared" si="11"/>
        <v>0</v>
      </c>
      <c r="P67" s="158">
        <v>12</v>
      </c>
      <c r="Q67" s="88" t="s">
        <v>1012</v>
      </c>
      <c r="R67" s="89" t="s">
        <v>1013</v>
      </c>
      <c r="S67" s="90" t="s">
        <v>451</v>
      </c>
      <c r="T67" s="162"/>
      <c r="U67" s="163"/>
      <c r="V67" s="159">
        <f t="shared" si="12"/>
        <v>0</v>
      </c>
      <c r="W67" s="163"/>
      <c r="X67" s="159">
        <f t="shared" si="13"/>
        <v>0</v>
      </c>
      <c r="Y67" s="160"/>
      <c r="Z67" s="161">
        <v>37</v>
      </c>
      <c r="AA67" s="88" t="s">
        <v>1014</v>
      </c>
      <c r="AB67" s="89" t="s">
        <v>689</v>
      </c>
      <c r="AC67" s="90" t="s">
        <v>925</v>
      </c>
      <c r="AD67" s="164"/>
      <c r="AE67" s="163"/>
      <c r="AF67" s="159">
        <f t="shared" si="14"/>
        <v>0</v>
      </c>
      <c r="AG67" s="163"/>
      <c r="AH67" s="159">
        <f t="shared" si="15"/>
        <v>0</v>
      </c>
      <c r="AI67" s="158">
        <v>12</v>
      </c>
      <c r="AJ67" s="88" t="s">
        <v>1012</v>
      </c>
      <c r="AK67" s="89" t="s">
        <v>1013</v>
      </c>
      <c r="AL67" s="90" t="s">
        <v>451</v>
      </c>
      <c r="AM67" s="162"/>
      <c r="AN67" s="163"/>
      <c r="AO67" s="159">
        <f t="shared" si="16"/>
        <v>0</v>
      </c>
      <c r="AP67" s="163"/>
      <c r="AQ67" s="159">
        <f t="shared" si="17"/>
        <v>0</v>
      </c>
      <c r="AR67" s="160"/>
      <c r="AS67" s="161">
        <v>37</v>
      </c>
      <c r="AT67" s="88" t="s">
        <v>1014</v>
      </c>
      <c r="AU67" s="89" t="s">
        <v>689</v>
      </c>
      <c r="AV67" s="90" t="s">
        <v>925</v>
      </c>
      <c r="AW67" s="164"/>
      <c r="AX67" s="163"/>
      <c r="AY67" s="159">
        <f t="shared" si="18"/>
        <v>0</v>
      </c>
      <c r="AZ67" s="163"/>
      <c r="BA67" s="159">
        <f t="shared" si="19"/>
        <v>0</v>
      </c>
    </row>
    <row r="68" spans="1:53" ht="16.5" customHeight="1">
      <c r="A68" s="158">
        <v>13</v>
      </c>
      <c r="B68" s="88" t="s">
        <v>1015</v>
      </c>
      <c r="C68" s="89" t="s">
        <v>1016</v>
      </c>
      <c r="D68" s="90" t="s">
        <v>1017</v>
      </c>
      <c r="E68" s="159"/>
      <c r="F68" s="159"/>
      <c r="G68" s="159">
        <f t="shared" si="10"/>
        <v>0</v>
      </c>
      <c r="H68" s="160"/>
      <c r="I68" s="161">
        <v>38</v>
      </c>
      <c r="J68" s="88" t="s">
        <v>1018</v>
      </c>
      <c r="K68" s="89" t="s">
        <v>1019</v>
      </c>
      <c r="L68" s="90" t="s">
        <v>925</v>
      </c>
      <c r="M68" s="159"/>
      <c r="N68" s="159"/>
      <c r="O68" s="159">
        <f t="shared" si="11"/>
        <v>0</v>
      </c>
      <c r="P68" s="158">
        <v>13</v>
      </c>
      <c r="Q68" s="88" t="s">
        <v>1015</v>
      </c>
      <c r="R68" s="89" t="s">
        <v>1016</v>
      </c>
      <c r="S68" s="90" t="s">
        <v>1017</v>
      </c>
      <c r="T68" s="162"/>
      <c r="U68" s="163"/>
      <c r="V68" s="159">
        <f t="shared" si="12"/>
        <v>0</v>
      </c>
      <c r="W68" s="163"/>
      <c r="X68" s="159">
        <f t="shared" si="13"/>
        <v>0</v>
      </c>
      <c r="Y68" s="160"/>
      <c r="Z68" s="161">
        <v>38</v>
      </c>
      <c r="AA68" s="88" t="s">
        <v>1018</v>
      </c>
      <c r="AB68" s="89" t="s">
        <v>1019</v>
      </c>
      <c r="AC68" s="90" t="s">
        <v>925</v>
      </c>
      <c r="AD68" s="164"/>
      <c r="AE68" s="163"/>
      <c r="AF68" s="159">
        <f t="shared" si="14"/>
        <v>0</v>
      </c>
      <c r="AG68" s="163"/>
      <c r="AH68" s="159">
        <f t="shared" si="15"/>
        <v>0</v>
      </c>
      <c r="AI68" s="158">
        <v>13</v>
      </c>
      <c r="AJ68" s="88" t="s">
        <v>1015</v>
      </c>
      <c r="AK68" s="89" t="s">
        <v>1016</v>
      </c>
      <c r="AL68" s="90" t="s">
        <v>1017</v>
      </c>
      <c r="AM68" s="162"/>
      <c r="AN68" s="163"/>
      <c r="AO68" s="159">
        <f t="shared" si="16"/>
        <v>0</v>
      </c>
      <c r="AP68" s="163"/>
      <c r="AQ68" s="159">
        <f t="shared" si="17"/>
        <v>0</v>
      </c>
      <c r="AR68" s="160"/>
      <c r="AS68" s="161">
        <v>38</v>
      </c>
      <c r="AT68" s="88" t="s">
        <v>1018</v>
      </c>
      <c r="AU68" s="89" t="s">
        <v>1019</v>
      </c>
      <c r="AV68" s="90" t="s">
        <v>925</v>
      </c>
      <c r="AW68" s="164"/>
      <c r="AX68" s="163"/>
      <c r="AY68" s="159">
        <f t="shared" si="18"/>
        <v>0</v>
      </c>
      <c r="AZ68" s="163"/>
      <c r="BA68" s="159">
        <f t="shared" si="19"/>
        <v>0</v>
      </c>
    </row>
    <row r="69" spans="1:53" ht="16.5" customHeight="1">
      <c r="A69" s="158">
        <v>14</v>
      </c>
      <c r="B69" s="88" t="s">
        <v>1020</v>
      </c>
      <c r="C69" s="89" t="s">
        <v>1021</v>
      </c>
      <c r="D69" s="90" t="s">
        <v>631</v>
      </c>
      <c r="E69" s="159"/>
      <c r="F69" s="159"/>
      <c r="G69" s="159">
        <f t="shared" si="10"/>
        <v>0</v>
      </c>
      <c r="H69" s="160"/>
      <c r="I69" s="161">
        <v>39</v>
      </c>
      <c r="J69" s="88" t="s">
        <v>1022</v>
      </c>
      <c r="K69" s="89" t="s">
        <v>1023</v>
      </c>
      <c r="L69" s="90" t="s">
        <v>928</v>
      </c>
      <c r="M69" s="159"/>
      <c r="N69" s="159"/>
      <c r="O69" s="159">
        <f t="shared" si="11"/>
        <v>0</v>
      </c>
      <c r="P69" s="158">
        <v>14</v>
      </c>
      <c r="Q69" s="88" t="s">
        <v>1020</v>
      </c>
      <c r="R69" s="89" t="s">
        <v>1021</v>
      </c>
      <c r="S69" s="90" t="s">
        <v>631</v>
      </c>
      <c r="T69" s="162"/>
      <c r="U69" s="163"/>
      <c r="V69" s="159">
        <f t="shared" si="12"/>
        <v>0</v>
      </c>
      <c r="W69" s="163"/>
      <c r="X69" s="159">
        <f t="shared" si="13"/>
        <v>0</v>
      </c>
      <c r="Y69" s="160"/>
      <c r="Z69" s="161">
        <v>39</v>
      </c>
      <c r="AA69" s="88" t="s">
        <v>1022</v>
      </c>
      <c r="AB69" s="89" t="s">
        <v>1023</v>
      </c>
      <c r="AC69" s="90" t="s">
        <v>928</v>
      </c>
      <c r="AD69" s="164"/>
      <c r="AE69" s="163"/>
      <c r="AF69" s="159">
        <f t="shared" si="14"/>
        <v>0</v>
      </c>
      <c r="AG69" s="163"/>
      <c r="AH69" s="159">
        <f t="shared" si="15"/>
        <v>0</v>
      </c>
      <c r="AI69" s="158">
        <v>14</v>
      </c>
      <c r="AJ69" s="88" t="s">
        <v>1020</v>
      </c>
      <c r="AK69" s="89" t="s">
        <v>1021</v>
      </c>
      <c r="AL69" s="90" t="s">
        <v>631</v>
      </c>
      <c r="AM69" s="162"/>
      <c r="AN69" s="163"/>
      <c r="AO69" s="159">
        <f t="shared" si="16"/>
        <v>0</v>
      </c>
      <c r="AP69" s="163"/>
      <c r="AQ69" s="159">
        <f t="shared" si="17"/>
        <v>0</v>
      </c>
      <c r="AR69" s="160"/>
      <c r="AS69" s="161">
        <v>39</v>
      </c>
      <c r="AT69" s="88" t="s">
        <v>1022</v>
      </c>
      <c r="AU69" s="89" t="s">
        <v>1023</v>
      </c>
      <c r="AV69" s="90" t="s">
        <v>928</v>
      </c>
      <c r="AW69" s="164"/>
      <c r="AX69" s="163"/>
      <c r="AY69" s="159">
        <f t="shared" si="18"/>
        <v>0</v>
      </c>
      <c r="AZ69" s="163"/>
      <c r="BA69" s="159">
        <f t="shared" si="19"/>
        <v>0</v>
      </c>
    </row>
    <row r="70" spans="1:53" ht="16.5" customHeight="1">
      <c r="A70" s="158">
        <v>15</v>
      </c>
      <c r="B70" s="88" t="s">
        <v>1024</v>
      </c>
      <c r="C70" s="89" t="s">
        <v>807</v>
      </c>
      <c r="D70" s="90" t="s">
        <v>1025</v>
      </c>
      <c r="E70" s="159"/>
      <c r="F70" s="159"/>
      <c r="G70" s="159">
        <f t="shared" si="10"/>
        <v>0</v>
      </c>
      <c r="H70" s="160"/>
      <c r="I70" s="161">
        <v>40</v>
      </c>
      <c r="J70" s="88" t="s">
        <v>1026</v>
      </c>
      <c r="K70" s="89" t="s">
        <v>1027</v>
      </c>
      <c r="L70" s="90" t="s">
        <v>62</v>
      </c>
      <c r="M70" s="159"/>
      <c r="N70" s="159"/>
      <c r="O70" s="159">
        <f t="shared" si="11"/>
        <v>0</v>
      </c>
      <c r="P70" s="158">
        <v>15</v>
      </c>
      <c r="Q70" s="88" t="s">
        <v>1024</v>
      </c>
      <c r="R70" s="89" t="s">
        <v>807</v>
      </c>
      <c r="S70" s="90" t="s">
        <v>1025</v>
      </c>
      <c r="T70" s="162"/>
      <c r="U70" s="163"/>
      <c r="V70" s="159">
        <f t="shared" si="12"/>
        <v>0</v>
      </c>
      <c r="W70" s="163"/>
      <c r="X70" s="159">
        <f t="shared" si="13"/>
        <v>0</v>
      </c>
      <c r="Y70" s="160"/>
      <c r="Z70" s="161">
        <v>40</v>
      </c>
      <c r="AA70" s="88" t="s">
        <v>1026</v>
      </c>
      <c r="AB70" s="89" t="s">
        <v>1027</v>
      </c>
      <c r="AC70" s="90" t="s">
        <v>62</v>
      </c>
      <c r="AD70" s="164"/>
      <c r="AE70" s="163"/>
      <c r="AF70" s="159">
        <f t="shared" si="14"/>
        <v>0</v>
      </c>
      <c r="AG70" s="163"/>
      <c r="AH70" s="159">
        <f t="shared" si="15"/>
        <v>0</v>
      </c>
      <c r="AI70" s="158">
        <v>15</v>
      </c>
      <c r="AJ70" s="88" t="s">
        <v>1024</v>
      </c>
      <c r="AK70" s="89" t="s">
        <v>807</v>
      </c>
      <c r="AL70" s="90" t="s">
        <v>1025</v>
      </c>
      <c r="AM70" s="162"/>
      <c r="AN70" s="163"/>
      <c r="AO70" s="159">
        <f t="shared" si="16"/>
        <v>0</v>
      </c>
      <c r="AP70" s="163"/>
      <c r="AQ70" s="159">
        <f t="shared" si="17"/>
        <v>0</v>
      </c>
      <c r="AR70" s="160"/>
      <c r="AS70" s="161">
        <v>40</v>
      </c>
      <c r="AT70" s="88" t="s">
        <v>1026</v>
      </c>
      <c r="AU70" s="89" t="s">
        <v>1027</v>
      </c>
      <c r="AV70" s="90" t="s">
        <v>62</v>
      </c>
      <c r="AW70" s="164"/>
      <c r="AX70" s="163"/>
      <c r="AY70" s="159">
        <f t="shared" si="18"/>
        <v>0</v>
      </c>
      <c r="AZ70" s="163"/>
      <c r="BA70" s="159">
        <f t="shared" si="19"/>
        <v>0</v>
      </c>
    </row>
    <row r="71" spans="1:53" ht="16.5" customHeight="1">
      <c r="A71" s="158">
        <v>16</v>
      </c>
      <c r="B71" s="88" t="s">
        <v>1028</v>
      </c>
      <c r="C71" s="89" t="s">
        <v>1029</v>
      </c>
      <c r="D71" s="90" t="s">
        <v>670</v>
      </c>
      <c r="E71" s="159"/>
      <c r="F71" s="159"/>
      <c r="G71" s="159">
        <f t="shared" si="10"/>
        <v>0</v>
      </c>
      <c r="H71" s="160"/>
      <c r="I71" s="161">
        <v>41</v>
      </c>
      <c r="J71" s="88" t="s">
        <v>1030</v>
      </c>
      <c r="K71" s="89" t="s">
        <v>1031</v>
      </c>
      <c r="L71" s="90" t="s">
        <v>67</v>
      </c>
      <c r="M71" s="159"/>
      <c r="N71" s="159"/>
      <c r="O71" s="159">
        <f t="shared" si="11"/>
        <v>0</v>
      </c>
      <c r="P71" s="158">
        <v>16</v>
      </c>
      <c r="Q71" s="88" t="s">
        <v>1028</v>
      </c>
      <c r="R71" s="89" t="s">
        <v>1029</v>
      </c>
      <c r="S71" s="90" t="s">
        <v>670</v>
      </c>
      <c r="T71" s="162"/>
      <c r="U71" s="163"/>
      <c r="V71" s="159">
        <f t="shared" si="12"/>
        <v>0</v>
      </c>
      <c r="W71" s="163"/>
      <c r="X71" s="159">
        <f t="shared" si="13"/>
        <v>0</v>
      </c>
      <c r="Y71" s="160"/>
      <c r="Z71" s="161">
        <v>41</v>
      </c>
      <c r="AA71" s="88" t="s">
        <v>1030</v>
      </c>
      <c r="AB71" s="89" t="s">
        <v>1031</v>
      </c>
      <c r="AC71" s="90" t="s">
        <v>67</v>
      </c>
      <c r="AD71" s="164"/>
      <c r="AE71" s="163"/>
      <c r="AF71" s="159">
        <f t="shared" si="14"/>
        <v>0</v>
      </c>
      <c r="AG71" s="163"/>
      <c r="AH71" s="159">
        <f t="shared" si="15"/>
        <v>0</v>
      </c>
      <c r="AI71" s="158">
        <v>16</v>
      </c>
      <c r="AJ71" s="88" t="s">
        <v>1028</v>
      </c>
      <c r="AK71" s="89" t="s">
        <v>1029</v>
      </c>
      <c r="AL71" s="90" t="s">
        <v>670</v>
      </c>
      <c r="AM71" s="162"/>
      <c r="AN71" s="163"/>
      <c r="AO71" s="159">
        <f t="shared" si="16"/>
        <v>0</v>
      </c>
      <c r="AP71" s="163"/>
      <c r="AQ71" s="159">
        <f t="shared" si="17"/>
        <v>0</v>
      </c>
      <c r="AR71" s="160"/>
      <c r="AS71" s="161">
        <v>41</v>
      </c>
      <c r="AT71" s="88" t="s">
        <v>1030</v>
      </c>
      <c r="AU71" s="89" t="s">
        <v>1031</v>
      </c>
      <c r="AV71" s="90" t="s">
        <v>67</v>
      </c>
      <c r="AW71" s="164"/>
      <c r="AX71" s="163"/>
      <c r="AY71" s="159">
        <f t="shared" si="18"/>
        <v>0</v>
      </c>
      <c r="AZ71" s="163"/>
      <c r="BA71" s="159">
        <f t="shared" si="19"/>
        <v>0</v>
      </c>
    </row>
    <row r="72" spans="1:53" ht="16.5" customHeight="1">
      <c r="A72" s="158">
        <v>17</v>
      </c>
      <c r="B72" s="88" t="s">
        <v>1032</v>
      </c>
      <c r="C72" s="89" t="s">
        <v>869</v>
      </c>
      <c r="D72" s="90" t="s">
        <v>136</v>
      </c>
      <c r="E72" s="159"/>
      <c r="F72" s="159"/>
      <c r="G72" s="159">
        <f t="shared" si="10"/>
        <v>0</v>
      </c>
      <c r="H72" s="160"/>
      <c r="I72" s="161">
        <v>42</v>
      </c>
      <c r="J72" s="88" t="s">
        <v>1033</v>
      </c>
      <c r="K72" s="89" t="s">
        <v>1034</v>
      </c>
      <c r="L72" s="90" t="s">
        <v>95</v>
      </c>
      <c r="M72" s="159"/>
      <c r="N72" s="159"/>
      <c r="O72" s="159">
        <f t="shared" si="11"/>
        <v>0</v>
      </c>
      <c r="P72" s="158">
        <v>17</v>
      </c>
      <c r="Q72" s="88" t="s">
        <v>1032</v>
      </c>
      <c r="R72" s="89" t="s">
        <v>869</v>
      </c>
      <c r="S72" s="90" t="s">
        <v>136</v>
      </c>
      <c r="T72" s="162"/>
      <c r="U72" s="163"/>
      <c r="V72" s="159">
        <f t="shared" si="12"/>
        <v>0</v>
      </c>
      <c r="W72" s="163"/>
      <c r="X72" s="159">
        <f t="shared" si="13"/>
        <v>0</v>
      </c>
      <c r="Y72" s="160"/>
      <c r="Z72" s="161">
        <v>42</v>
      </c>
      <c r="AA72" s="88" t="s">
        <v>1033</v>
      </c>
      <c r="AB72" s="89" t="s">
        <v>1034</v>
      </c>
      <c r="AC72" s="90" t="s">
        <v>95</v>
      </c>
      <c r="AD72" s="164"/>
      <c r="AE72" s="163"/>
      <c r="AF72" s="159">
        <f t="shared" si="14"/>
        <v>0</v>
      </c>
      <c r="AG72" s="163"/>
      <c r="AH72" s="159">
        <f t="shared" si="15"/>
        <v>0</v>
      </c>
      <c r="AI72" s="158">
        <v>17</v>
      </c>
      <c r="AJ72" s="88" t="s">
        <v>1032</v>
      </c>
      <c r="AK72" s="89" t="s">
        <v>869</v>
      </c>
      <c r="AL72" s="90" t="s">
        <v>136</v>
      </c>
      <c r="AM72" s="162"/>
      <c r="AN72" s="163"/>
      <c r="AO72" s="159">
        <f t="shared" si="16"/>
        <v>0</v>
      </c>
      <c r="AP72" s="163"/>
      <c r="AQ72" s="159">
        <f t="shared" si="17"/>
        <v>0</v>
      </c>
      <c r="AR72" s="160"/>
      <c r="AS72" s="161">
        <v>42</v>
      </c>
      <c r="AT72" s="88" t="s">
        <v>1033</v>
      </c>
      <c r="AU72" s="89" t="s">
        <v>1034</v>
      </c>
      <c r="AV72" s="90" t="s">
        <v>95</v>
      </c>
      <c r="AW72" s="164"/>
      <c r="AX72" s="163"/>
      <c r="AY72" s="159">
        <f t="shared" si="18"/>
        <v>0</v>
      </c>
      <c r="AZ72" s="163"/>
      <c r="BA72" s="159">
        <f t="shared" si="19"/>
        <v>0</v>
      </c>
    </row>
    <row r="73" spans="1:53" ht="16.5" customHeight="1">
      <c r="A73" s="158">
        <v>18</v>
      </c>
      <c r="B73" s="88" t="s">
        <v>1035</v>
      </c>
      <c r="C73" s="89" t="s">
        <v>1036</v>
      </c>
      <c r="D73" s="90" t="s">
        <v>558</v>
      </c>
      <c r="E73" s="159"/>
      <c r="F73" s="159"/>
      <c r="G73" s="159">
        <f t="shared" si="10"/>
        <v>0</v>
      </c>
      <c r="H73" s="160"/>
      <c r="I73" s="161">
        <v>43</v>
      </c>
      <c r="J73" s="88" t="s">
        <v>1037</v>
      </c>
      <c r="K73" s="89" t="s">
        <v>1038</v>
      </c>
      <c r="L73" s="90" t="s">
        <v>301</v>
      </c>
      <c r="M73" s="159"/>
      <c r="N73" s="159"/>
      <c r="O73" s="159">
        <f t="shared" si="11"/>
        <v>0</v>
      </c>
      <c r="P73" s="158">
        <v>18</v>
      </c>
      <c r="Q73" s="88" t="s">
        <v>1035</v>
      </c>
      <c r="R73" s="89" t="s">
        <v>1036</v>
      </c>
      <c r="S73" s="90" t="s">
        <v>558</v>
      </c>
      <c r="T73" s="162"/>
      <c r="U73" s="163"/>
      <c r="V73" s="159">
        <f t="shared" si="12"/>
        <v>0</v>
      </c>
      <c r="W73" s="163"/>
      <c r="X73" s="159">
        <f t="shared" si="13"/>
        <v>0</v>
      </c>
      <c r="Y73" s="160"/>
      <c r="Z73" s="161">
        <v>43</v>
      </c>
      <c r="AA73" s="88" t="s">
        <v>1037</v>
      </c>
      <c r="AB73" s="89" t="s">
        <v>1038</v>
      </c>
      <c r="AC73" s="90" t="s">
        <v>301</v>
      </c>
      <c r="AD73" s="164"/>
      <c r="AE73" s="163"/>
      <c r="AF73" s="159">
        <f t="shared" si="14"/>
        <v>0</v>
      </c>
      <c r="AG73" s="163"/>
      <c r="AH73" s="159">
        <f t="shared" si="15"/>
        <v>0</v>
      </c>
      <c r="AI73" s="158">
        <v>18</v>
      </c>
      <c r="AJ73" s="88" t="s">
        <v>1035</v>
      </c>
      <c r="AK73" s="89" t="s">
        <v>1036</v>
      </c>
      <c r="AL73" s="90" t="s">
        <v>558</v>
      </c>
      <c r="AM73" s="162"/>
      <c r="AN73" s="163"/>
      <c r="AO73" s="159">
        <f t="shared" si="16"/>
        <v>0</v>
      </c>
      <c r="AP73" s="163"/>
      <c r="AQ73" s="159">
        <f t="shared" si="17"/>
        <v>0</v>
      </c>
      <c r="AR73" s="160"/>
      <c r="AS73" s="161">
        <v>43</v>
      </c>
      <c r="AT73" s="88" t="s">
        <v>1037</v>
      </c>
      <c r="AU73" s="89" t="s">
        <v>1038</v>
      </c>
      <c r="AV73" s="90" t="s">
        <v>301</v>
      </c>
      <c r="AW73" s="164"/>
      <c r="AX73" s="163"/>
      <c r="AY73" s="159">
        <f t="shared" si="18"/>
        <v>0</v>
      </c>
      <c r="AZ73" s="163"/>
      <c r="BA73" s="159">
        <f t="shared" si="19"/>
        <v>0</v>
      </c>
    </row>
    <row r="74" spans="1:53" ht="16.5" customHeight="1">
      <c r="A74" s="158">
        <v>19</v>
      </c>
      <c r="B74" s="88" t="s">
        <v>1039</v>
      </c>
      <c r="C74" s="89" t="s">
        <v>869</v>
      </c>
      <c r="D74" s="90" t="s">
        <v>828</v>
      </c>
      <c r="E74" s="159"/>
      <c r="F74" s="159"/>
      <c r="G74" s="159">
        <f t="shared" si="10"/>
        <v>0</v>
      </c>
      <c r="H74" s="160"/>
      <c r="I74" s="161">
        <v>44</v>
      </c>
      <c r="J74" s="88" t="s">
        <v>1040</v>
      </c>
      <c r="K74" s="89" t="s">
        <v>420</v>
      </c>
      <c r="L74" s="90" t="s">
        <v>301</v>
      </c>
      <c r="M74" s="159"/>
      <c r="N74" s="159"/>
      <c r="O74" s="159">
        <f t="shared" si="11"/>
        <v>0</v>
      </c>
      <c r="P74" s="158">
        <v>19</v>
      </c>
      <c r="Q74" s="88" t="s">
        <v>1039</v>
      </c>
      <c r="R74" s="89" t="s">
        <v>869</v>
      </c>
      <c r="S74" s="90" t="s">
        <v>828</v>
      </c>
      <c r="T74" s="162"/>
      <c r="U74" s="163"/>
      <c r="V74" s="159">
        <f t="shared" si="12"/>
        <v>0</v>
      </c>
      <c r="W74" s="163"/>
      <c r="X74" s="159">
        <f t="shared" si="13"/>
        <v>0</v>
      </c>
      <c r="Y74" s="160"/>
      <c r="Z74" s="161">
        <v>44</v>
      </c>
      <c r="AA74" s="88" t="s">
        <v>1040</v>
      </c>
      <c r="AB74" s="89" t="s">
        <v>420</v>
      </c>
      <c r="AC74" s="90" t="s">
        <v>301</v>
      </c>
      <c r="AD74" s="164"/>
      <c r="AE74" s="163"/>
      <c r="AF74" s="159">
        <f t="shared" si="14"/>
        <v>0</v>
      </c>
      <c r="AG74" s="163"/>
      <c r="AH74" s="159">
        <f t="shared" si="15"/>
        <v>0</v>
      </c>
      <c r="AI74" s="158">
        <v>19</v>
      </c>
      <c r="AJ74" s="88" t="s">
        <v>1039</v>
      </c>
      <c r="AK74" s="89" t="s">
        <v>869</v>
      </c>
      <c r="AL74" s="90" t="s">
        <v>828</v>
      </c>
      <c r="AM74" s="162"/>
      <c r="AN74" s="163"/>
      <c r="AO74" s="159">
        <f t="shared" si="16"/>
        <v>0</v>
      </c>
      <c r="AP74" s="163"/>
      <c r="AQ74" s="159">
        <f t="shared" si="17"/>
        <v>0</v>
      </c>
      <c r="AR74" s="160"/>
      <c r="AS74" s="161">
        <v>44</v>
      </c>
      <c r="AT74" s="88" t="s">
        <v>1040</v>
      </c>
      <c r="AU74" s="89" t="s">
        <v>420</v>
      </c>
      <c r="AV74" s="90" t="s">
        <v>301</v>
      </c>
      <c r="AW74" s="164"/>
      <c r="AX74" s="163"/>
      <c r="AY74" s="159">
        <f t="shared" si="18"/>
        <v>0</v>
      </c>
      <c r="AZ74" s="163"/>
      <c r="BA74" s="159">
        <f t="shared" si="19"/>
        <v>0</v>
      </c>
    </row>
    <row r="75" spans="1:53" ht="16.5" customHeight="1">
      <c r="A75" s="158">
        <v>20</v>
      </c>
      <c r="B75" s="88" t="s">
        <v>1041</v>
      </c>
      <c r="C75" s="89" t="s">
        <v>223</v>
      </c>
      <c r="D75" s="90" t="s">
        <v>472</v>
      </c>
      <c r="E75" s="159"/>
      <c r="F75" s="159"/>
      <c r="G75" s="159">
        <f t="shared" si="10"/>
        <v>0</v>
      </c>
      <c r="H75" s="160"/>
      <c r="I75" s="161">
        <v>45</v>
      </c>
      <c r="J75" s="88" t="s">
        <v>1042</v>
      </c>
      <c r="K75" s="89" t="s">
        <v>864</v>
      </c>
      <c r="L75" s="90" t="s">
        <v>306</v>
      </c>
      <c r="M75" s="159"/>
      <c r="N75" s="159"/>
      <c r="O75" s="159">
        <f t="shared" si="11"/>
        <v>0</v>
      </c>
      <c r="P75" s="158">
        <v>20</v>
      </c>
      <c r="Q75" s="88" t="s">
        <v>1041</v>
      </c>
      <c r="R75" s="89" t="s">
        <v>223</v>
      </c>
      <c r="S75" s="90" t="s">
        <v>472</v>
      </c>
      <c r="T75" s="162"/>
      <c r="U75" s="163"/>
      <c r="V75" s="159">
        <f t="shared" si="12"/>
        <v>0</v>
      </c>
      <c r="W75" s="163"/>
      <c r="X75" s="159">
        <f t="shared" si="13"/>
        <v>0</v>
      </c>
      <c r="Y75" s="160"/>
      <c r="Z75" s="161">
        <v>45</v>
      </c>
      <c r="AA75" s="88" t="s">
        <v>1042</v>
      </c>
      <c r="AB75" s="89" t="s">
        <v>864</v>
      </c>
      <c r="AC75" s="90" t="s">
        <v>306</v>
      </c>
      <c r="AD75" s="164"/>
      <c r="AE75" s="163"/>
      <c r="AF75" s="159">
        <f t="shared" si="14"/>
        <v>0</v>
      </c>
      <c r="AG75" s="163"/>
      <c r="AH75" s="159">
        <f t="shared" si="15"/>
        <v>0</v>
      </c>
      <c r="AI75" s="158">
        <v>20</v>
      </c>
      <c r="AJ75" s="88" t="s">
        <v>1041</v>
      </c>
      <c r="AK75" s="89" t="s">
        <v>223</v>
      </c>
      <c r="AL75" s="90" t="s">
        <v>472</v>
      </c>
      <c r="AM75" s="162"/>
      <c r="AN75" s="163"/>
      <c r="AO75" s="159">
        <f t="shared" si="16"/>
        <v>0</v>
      </c>
      <c r="AP75" s="163"/>
      <c r="AQ75" s="159">
        <f t="shared" si="17"/>
        <v>0</v>
      </c>
      <c r="AR75" s="160"/>
      <c r="AS75" s="161">
        <v>45</v>
      </c>
      <c r="AT75" s="88" t="s">
        <v>1042</v>
      </c>
      <c r="AU75" s="89" t="s">
        <v>864</v>
      </c>
      <c r="AV75" s="90" t="s">
        <v>306</v>
      </c>
      <c r="AW75" s="164"/>
      <c r="AX75" s="163"/>
      <c r="AY75" s="159">
        <f t="shared" si="18"/>
        <v>0</v>
      </c>
      <c r="AZ75" s="163"/>
      <c r="BA75" s="159">
        <f t="shared" si="19"/>
        <v>0</v>
      </c>
    </row>
    <row r="76" spans="1:53" ht="16.5" customHeight="1">
      <c r="A76" s="158">
        <v>21</v>
      </c>
      <c r="B76" s="88" t="s">
        <v>1043</v>
      </c>
      <c r="C76" s="89" t="s">
        <v>1044</v>
      </c>
      <c r="D76" s="90" t="s">
        <v>702</v>
      </c>
      <c r="E76" s="159"/>
      <c r="F76" s="159"/>
      <c r="G76" s="159">
        <f t="shared" si="10"/>
        <v>0</v>
      </c>
      <c r="H76" s="160"/>
      <c r="I76" s="161">
        <v>46</v>
      </c>
      <c r="J76" s="88" t="s">
        <v>1045</v>
      </c>
      <c r="K76" s="89" t="s">
        <v>94</v>
      </c>
      <c r="L76" s="90" t="s">
        <v>306</v>
      </c>
      <c r="M76" s="159"/>
      <c r="N76" s="159"/>
      <c r="O76" s="159">
        <f t="shared" si="11"/>
        <v>0</v>
      </c>
      <c r="P76" s="158">
        <v>21</v>
      </c>
      <c r="Q76" s="88" t="s">
        <v>1043</v>
      </c>
      <c r="R76" s="89" t="s">
        <v>1044</v>
      </c>
      <c r="S76" s="90" t="s">
        <v>702</v>
      </c>
      <c r="T76" s="162"/>
      <c r="U76" s="163"/>
      <c r="V76" s="159">
        <f t="shared" si="12"/>
        <v>0</v>
      </c>
      <c r="W76" s="163"/>
      <c r="X76" s="159">
        <f t="shared" si="13"/>
        <v>0</v>
      </c>
      <c r="Y76" s="160"/>
      <c r="Z76" s="161">
        <v>46</v>
      </c>
      <c r="AA76" s="88" t="s">
        <v>1045</v>
      </c>
      <c r="AB76" s="89" t="s">
        <v>94</v>
      </c>
      <c r="AC76" s="90" t="s">
        <v>306</v>
      </c>
      <c r="AD76" s="164"/>
      <c r="AE76" s="163"/>
      <c r="AF76" s="159">
        <f t="shared" si="14"/>
        <v>0</v>
      </c>
      <c r="AG76" s="163"/>
      <c r="AH76" s="159">
        <f t="shared" si="15"/>
        <v>0</v>
      </c>
      <c r="AI76" s="158">
        <v>21</v>
      </c>
      <c r="AJ76" s="88" t="s">
        <v>1043</v>
      </c>
      <c r="AK76" s="89" t="s">
        <v>1044</v>
      </c>
      <c r="AL76" s="90" t="s">
        <v>702</v>
      </c>
      <c r="AM76" s="162"/>
      <c r="AN76" s="163"/>
      <c r="AO76" s="159">
        <f t="shared" si="16"/>
        <v>0</v>
      </c>
      <c r="AP76" s="163"/>
      <c r="AQ76" s="159">
        <f t="shared" si="17"/>
        <v>0</v>
      </c>
      <c r="AR76" s="160"/>
      <c r="AS76" s="161">
        <v>46</v>
      </c>
      <c r="AT76" s="88" t="s">
        <v>1045</v>
      </c>
      <c r="AU76" s="89" t="s">
        <v>94</v>
      </c>
      <c r="AV76" s="90" t="s">
        <v>306</v>
      </c>
      <c r="AW76" s="164"/>
      <c r="AX76" s="163"/>
      <c r="AY76" s="159">
        <f t="shared" si="18"/>
        <v>0</v>
      </c>
      <c r="AZ76" s="163"/>
      <c r="BA76" s="159">
        <f t="shared" si="19"/>
        <v>0</v>
      </c>
    </row>
    <row r="77" spans="1:53" ht="16.5" customHeight="1">
      <c r="A77" s="158">
        <v>22</v>
      </c>
      <c r="B77" s="88" t="s">
        <v>1046</v>
      </c>
      <c r="C77" s="89" t="s">
        <v>1047</v>
      </c>
      <c r="D77" s="90" t="s">
        <v>856</v>
      </c>
      <c r="E77" s="159"/>
      <c r="F77" s="159"/>
      <c r="G77" s="159">
        <f t="shared" si="10"/>
        <v>0</v>
      </c>
      <c r="H77" s="160"/>
      <c r="I77" s="161">
        <v>47</v>
      </c>
      <c r="J77" s="88" t="s">
        <v>1048</v>
      </c>
      <c r="K77" s="89" t="s">
        <v>226</v>
      </c>
      <c r="L77" s="90" t="s">
        <v>668</v>
      </c>
      <c r="M77" s="159"/>
      <c r="N77" s="159"/>
      <c r="O77" s="159">
        <f t="shared" si="11"/>
        <v>0</v>
      </c>
      <c r="P77" s="158">
        <v>22</v>
      </c>
      <c r="Q77" s="88" t="s">
        <v>1046</v>
      </c>
      <c r="R77" s="89" t="s">
        <v>1047</v>
      </c>
      <c r="S77" s="90" t="s">
        <v>856</v>
      </c>
      <c r="T77" s="162"/>
      <c r="U77" s="163"/>
      <c r="V77" s="159">
        <f t="shared" si="12"/>
        <v>0</v>
      </c>
      <c r="W77" s="163"/>
      <c r="X77" s="159">
        <f t="shared" si="13"/>
        <v>0</v>
      </c>
      <c r="Y77" s="160"/>
      <c r="Z77" s="161">
        <v>47</v>
      </c>
      <c r="AA77" s="88" t="s">
        <v>1048</v>
      </c>
      <c r="AB77" s="89" t="s">
        <v>226</v>
      </c>
      <c r="AC77" s="90" t="s">
        <v>668</v>
      </c>
      <c r="AD77" s="164"/>
      <c r="AE77" s="163"/>
      <c r="AF77" s="159">
        <f t="shared" si="14"/>
        <v>0</v>
      </c>
      <c r="AG77" s="163"/>
      <c r="AH77" s="159">
        <f t="shared" si="15"/>
        <v>0</v>
      </c>
      <c r="AI77" s="158">
        <v>22</v>
      </c>
      <c r="AJ77" s="88" t="s">
        <v>1046</v>
      </c>
      <c r="AK77" s="89" t="s">
        <v>1047</v>
      </c>
      <c r="AL77" s="90" t="s">
        <v>856</v>
      </c>
      <c r="AM77" s="162"/>
      <c r="AN77" s="163"/>
      <c r="AO77" s="159">
        <f t="shared" si="16"/>
        <v>0</v>
      </c>
      <c r="AP77" s="163"/>
      <c r="AQ77" s="159">
        <f t="shared" si="17"/>
        <v>0</v>
      </c>
      <c r="AR77" s="160"/>
      <c r="AS77" s="161">
        <v>47</v>
      </c>
      <c r="AT77" s="88" t="s">
        <v>1048</v>
      </c>
      <c r="AU77" s="89" t="s">
        <v>226</v>
      </c>
      <c r="AV77" s="90" t="s">
        <v>668</v>
      </c>
      <c r="AW77" s="164"/>
      <c r="AX77" s="163"/>
      <c r="AY77" s="159">
        <f t="shared" si="18"/>
        <v>0</v>
      </c>
      <c r="AZ77" s="163"/>
      <c r="BA77" s="159">
        <f t="shared" si="19"/>
        <v>0</v>
      </c>
    </row>
    <row r="78" spans="1:53" ht="16.5" customHeight="1">
      <c r="A78" s="158">
        <v>23</v>
      </c>
      <c r="B78" s="88" t="s">
        <v>1049</v>
      </c>
      <c r="C78" s="89" t="s">
        <v>1050</v>
      </c>
      <c r="D78" s="90" t="s">
        <v>1051</v>
      </c>
      <c r="E78" s="159"/>
      <c r="F78" s="159"/>
      <c r="G78" s="159">
        <f t="shared" si="10"/>
        <v>0</v>
      </c>
      <c r="H78" s="160"/>
      <c r="I78" s="161">
        <v>48</v>
      </c>
      <c r="J78" s="88" t="s">
        <v>1052</v>
      </c>
      <c r="K78" s="89" t="s">
        <v>250</v>
      </c>
      <c r="L78" s="90" t="s">
        <v>139</v>
      </c>
      <c r="M78" s="159"/>
      <c r="N78" s="159"/>
      <c r="O78" s="159">
        <f t="shared" si="11"/>
        <v>0</v>
      </c>
      <c r="P78" s="158">
        <v>23</v>
      </c>
      <c r="Q78" s="88" t="s">
        <v>1049</v>
      </c>
      <c r="R78" s="89" t="s">
        <v>1050</v>
      </c>
      <c r="S78" s="90" t="s">
        <v>1051</v>
      </c>
      <c r="T78" s="162"/>
      <c r="U78" s="163"/>
      <c r="V78" s="159">
        <f t="shared" si="12"/>
        <v>0</v>
      </c>
      <c r="W78" s="163"/>
      <c r="X78" s="159">
        <f t="shared" si="13"/>
        <v>0</v>
      </c>
      <c r="Y78" s="160"/>
      <c r="Z78" s="161">
        <v>48</v>
      </c>
      <c r="AA78" s="88" t="s">
        <v>1052</v>
      </c>
      <c r="AB78" s="89" t="s">
        <v>250</v>
      </c>
      <c r="AC78" s="90" t="s">
        <v>139</v>
      </c>
      <c r="AD78" s="164"/>
      <c r="AE78" s="163"/>
      <c r="AF78" s="159">
        <f t="shared" si="14"/>
        <v>0</v>
      </c>
      <c r="AG78" s="163"/>
      <c r="AH78" s="159">
        <f t="shared" si="15"/>
        <v>0</v>
      </c>
      <c r="AI78" s="158">
        <v>23</v>
      </c>
      <c r="AJ78" s="88" t="s">
        <v>1049</v>
      </c>
      <c r="AK78" s="89" t="s">
        <v>1050</v>
      </c>
      <c r="AL78" s="90" t="s">
        <v>1051</v>
      </c>
      <c r="AM78" s="162"/>
      <c r="AN78" s="163"/>
      <c r="AO78" s="159">
        <f t="shared" si="16"/>
        <v>0</v>
      </c>
      <c r="AP78" s="163"/>
      <c r="AQ78" s="159">
        <f t="shared" si="17"/>
        <v>0</v>
      </c>
      <c r="AR78" s="160"/>
      <c r="AS78" s="161">
        <v>48</v>
      </c>
      <c r="AT78" s="88" t="s">
        <v>1052</v>
      </c>
      <c r="AU78" s="89" t="s">
        <v>250</v>
      </c>
      <c r="AV78" s="90" t="s">
        <v>139</v>
      </c>
      <c r="AW78" s="164"/>
      <c r="AX78" s="163"/>
      <c r="AY78" s="159">
        <f t="shared" si="18"/>
        <v>0</v>
      </c>
      <c r="AZ78" s="163"/>
      <c r="BA78" s="159">
        <f t="shared" si="19"/>
        <v>0</v>
      </c>
    </row>
    <row r="79" spans="1:53" ht="16.5" customHeight="1">
      <c r="A79" s="158">
        <v>24</v>
      </c>
      <c r="B79" s="88" t="s">
        <v>1053</v>
      </c>
      <c r="C79" s="89" t="s">
        <v>1054</v>
      </c>
      <c r="D79" s="90" t="s">
        <v>170</v>
      </c>
      <c r="E79" s="159"/>
      <c r="F79" s="159"/>
      <c r="G79" s="159">
        <f t="shared" si="10"/>
        <v>0</v>
      </c>
      <c r="H79" s="160"/>
      <c r="I79" s="161">
        <v>49</v>
      </c>
      <c r="J79" s="88" t="s">
        <v>1055</v>
      </c>
      <c r="K79" s="89" t="s">
        <v>1056</v>
      </c>
      <c r="L79" s="90" t="s">
        <v>153</v>
      </c>
      <c r="M79" s="159"/>
      <c r="N79" s="159"/>
      <c r="O79" s="159">
        <f t="shared" si="11"/>
        <v>0</v>
      </c>
      <c r="P79" s="158">
        <v>24</v>
      </c>
      <c r="Q79" s="88" t="s">
        <v>1053</v>
      </c>
      <c r="R79" s="89" t="s">
        <v>1054</v>
      </c>
      <c r="S79" s="90" t="s">
        <v>170</v>
      </c>
      <c r="T79" s="162"/>
      <c r="U79" s="163"/>
      <c r="V79" s="159">
        <f t="shared" si="12"/>
        <v>0</v>
      </c>
      <c r="W79" s="163"/>
      <c r="X79" s="159">
        <f t="shared" si="13"/>
        <v>0</v>
      </c>
      <c r="Y79" s="160"/>
      <c r="Z79" s="161">
        <v>49</v>
      </c>
      <c r="AA79" s="88" t="s">
        <v>1055</v>
      </c>
      <c r="AB79" s="89" t="s">
        <v>1056</v>
      </c>
      <c r="AC79" s="90" t="s">
        <v>153</v>
      </c>
      <c r="AD79" s="164"/>
      <c r="AE79" s="163"/>
      <c r="AF79" s="159">
        <f t="shared" si="14"/>
        <v>0</v>
      </c>
      <c r="AG79" s="163"/>
      <c r="AH79" s="159">
        <f t="shared" si="15"/>
        <v>0</v>
      </c>
      <c r="AI79" s="158">
        <v>24</v>
      </c>
      <c r="AJ79" s="88" t="s">
        <v>1053</v>
      </c>
      <c r="AK79" s="89" t="s">
        <v>1054</v>
      </c>
      <c r="AL79" s="90" t="s">
        <v>170</v>
      </c>
      <c r="AM79" s="162"/>
      <c r="AN79" s="163"/>
      <c r="AO79" s="159">
        <f t="shared" si="16"/>
        <v>0</v>
      </c>
      <c r="AP79" s="163"/>
      <c r="AQ79" s="159">
        <f t="shared" si="17"/>
        <v>0</v>
      </c>
      <c r="AR79" s="160"/>
      <c r="AS79" s="161">
        <v>49</v>
      </c>
      <c r="AT79" s="88" t="s">
        <v>1055</v>
      </c>
      <c r="AU79" s="89" t="s">
        <v>1056</v>
      </c>
      <c r="AV79" s="90" t="s">
        <v>153</v>
      </c>
      <c r="AW79" s="164"/>
      <c r="AX79" s="163"/>
      <c r="AY79" s="159">
        <f t="shared" si="18"/>
        <v>0</v>
      </c>
      <c r="AZ79" s="163"/>
      <c r="BA79" s="159">
        <f t="shared" si="19"/>
        <v>0</v>
      </c>
    </row>
    <row r="80" spans="1:53" ht="16.5" customHeight="1">
      <c r="A80" s="158">
        <v>25</v>
      </c>
      <c r="B80" s="88" t="s">
        <v>1057</v>
      </c>
      <c r="C80" s="89" t="s">
        <v>1058</v>
      </c>
      <c r="D80" s="90" t="s">
        <v>173</v>
      </c>
      <c r="E80" s="159"/>
      <c r="F80" s="159"/>
      <c r="G80" s="159">
        <f t="shared" si="10"/>
        <v>0</v>
      </c>
      <c r="H80" s="160"/>
      <c r="I80" s="161">
        <v>50</v>
      </c>
      <c r="J80" s="88" t="s">
        <v>1059</v>
      </c>
      <c r="K80" s="89" t="s">
        <v>223</v>
      </c>
      <c r="L80" s="90" t="s">
        <v>1060</v>
      </c>
      <c r="M80" s="159"/>
      <c r="N80" s="159"/>
      <c r="O80" s="159">
        <f t="shared" si="11"/>
        <v>0</v>
      </c>
      <c r="P80" s="158">
        <v>25</v>
      </c>
      <c r="Q80" s="88" t="s">
        <v>1057</v>
      </c>
      <c r="R80" s="89" t="s">
        <v>1058</v>
      </c>
      <c r="S80" s="90" t="s">
        <v>173</v>
      </c>
      <c r="T80" s="162"/>
      <c r="U80" s="163"/>
      <c r="V80" s="159">
        <f t="shared" si="12"/>
        <v>0</v>
      </c>
      <c r="W80" s="163"/>
      <c r="X80" s="159">
        <f t="shared" si="13"/>
        <v>0</v>
      </c>
      <c r="Y80" s="160"/>
      <c r="Z80" s="161">
        <v>50</v>
      </c>
      <c r="AA80" s="88" t="s">
        <v>1059</v>
      </c>
      <c r="AB80" s="89" t="s">
        <v>223</v>
      </c>
      <c r="AC80" s="90" t="s">
        <v>1060</v>
      </c>
      <c r="AD80" s="164"/>
      <c r="AE80" s="163"/>
      <c r="AF80" s="159">
        <f t="shared" si="14"/>
        <v>0</v>
      </c>
      <c r="AG80" s="163"/>
      <c r="AH80" s="159">
        <f t="shared" si="15"/>
        <v>0</v>
      </c>
      <c r="AI80" s="158">
        <v>25</v>
      </c>
      <c r="AJ80" s="88" t="s">
        <v>1057</v>
      </c>
      <c r="AK80" s="89" t="s">
        <v>1058</v>
      </c>
      <c r="AL80" s="90" t="s">
        <v>173</v>
      </c>
      <c r="AM80" s="162"/>
      <c r="AN80" s="163"/>
      <c r="AO80" s="159">
        <f t="shared" si="16"/>
        <v>0</v>
      </c>
      <c r="AP80" s="163"/>
      <c r="AQ80" s="159">
        <f t="shared" si="17"/>
        <v>0</v>
      </c>
      <c r="AR80" s="160"/>
      <c r="AS80" s="161">
        <v>50</v>
      </c>
      <c r="AT80" s="88" t="s">
        <v>1059</v>
      </c>
      <c r="AU80" s="89" t="s">
        <v>223</v>
      </c>
      <c r="AV80" s="90" t="s">
        <v>1060</v>
      </c>
      <c r="AW80" s="164"/>
      <c r="AX80" s="163"/>
      <c r="AY80" s="159">
        <f t="shared" si="18"/>
        <v>0</v>
      </c>
      <c r="AZ80" s="163"/>
      <c r="BA80" s="159">
        <f t="shared" si="19"/>
        <v>0</v>
      </c>
    </row>
    <row r="81" spans="1:53" ht="15.75">
      <c r="A81" s="146"/>
      <c r="B81" s="146"/>
      <c r="C81" s="148" t="s">
        <v>193</v>
      </c>
      <c r="D81" s="146"/>
      <c r="E81" s="146"/>
      <c r="F81" s="146"/>
      <c r="G81" s="146"/>
      <c r="H81" s="147"/>
      <c r="I81" s="146"/>
      <c r="J81" s="146"/>
      <c r="K81" s="146"/>
      <c r="L81" s="146"/>
      <c r="M81" s="165" t="s">
        <v>194</v>
      </c>
      <c r="N81" s="146"/>
      <c r="O81" s="146"/>
      <c r="P81" s="146"/>
      <c r="Q81" s="146"/>
      <c r="R81" s="148" t="s">
        <v>193</v>
      </c>
      <c r="S81" s="146"/>
      <c r="T81" s="146"/>
      <c r="U81" s="146"/>
      <c r="V81" s="146"/>
      <c r="W81" s="146"/>
      <c r="X81" s="146"/>
      <c r="Y81" s="147"/>
      <c r="Z81" s="146"/>
      <c r="AA81" s="146"/>
      <c r="AB81" s="146"/>
      <c r="AC81" s="146"/>
      <c r="AD81" s="146"/>
      <c r="AE81" s="165" t="s">
        <v>194</v>
      </c>
      <c r="AF81" s="146"/>
      <c r="AG81" s="146"/>
      <c r="AH81" s="146"/>
      <c r="AI81" s="146"/>
      <c r="AJ81" s="146"/>
      <c r="AL81" s="146"/>
      <c r="AM81" s="146"/>
      <c r="AN81" s="146"/>
      <c r="AO81" s="146"/>
      <c r="AP81" s="146"/>
      <c r="AQ81" s="146"/>
      <c r="AR81" s="147"/>
      <c r="AS81" s="146"/>
      <c r="AT81" s="146"/>
      <c r="AU81" s="146"/>
      <c r="AV81" s="146"/>
      <c r="AW81" s="146"/>
      <c r="AX81" s="165" t="s">
        <v>194</v>
      </c>
      <c r="AY81" s="146"/>
      <c r="AZ81" s="146"/>
      <c r="BA81" s="146"/>
    </row>
    <row r="82" spans="1:53" ht="15.75">
      <c r="A82" s="166" t="s">
        <v>195</v>
      </c>
      <c r="B82" s="166"/>
      <c r="C82" s="146"/>
      <c r="D82" s="146"/>
      <c r="M82" s="167" t="s">
        <v>196</v>
      </c>
      <c r="O82" s="146"/>
      <c r="P82" s="168" t="s">
        <v>197</v>
      </c>
      <c r="Q82" s="168"/>
      <c r="R82" s="168"/>
      <c r="S82" s="146"/>
      <c r="Y82" s="146"/>
      <c r="Z82" s="167" t="s">
        <v>196</v>
      </c>
      <c r="AA82" s="167"/>
      <c r="AE82" s="167" t="s">
        <v>198</v>
      </c>
      <c r="AH82" s="146"/>
      <c r="AI82" s="168" t="s">
        <v>197</v>
      </c>
      <c r="AJ82" s="168"/>
      <c r="AK82" s="168"/>
      <c r="AL82" s="146"/>
      <c r="AR82" s="146"/>
      <c r="AS82" s="167" t="s">
        <v>196</v>
      </c>
      <c r="AT82" s="167"/>
      <c r="AX82" s="167" t="s">
        <v>198</v>
      </c>
      <c r="BA82" s="146"/>
    </row>
    <row r="83" spans="1:53" ht="15.75">
      <c r="A83" s="146"/>
      <c r="B83" s="146"/>
      <c r="C83" s="146"/>
      <c r="D83" s="146"/>
      <c r="F83" s="146"/>
      <c r="G83" s="146"/>
      <c r="H83" s="146"/>
      <c r="I83" s="146"/>
      <c r="J83" s="146"/>
      <c r="K83" s="146"/>
      <c r="L83" s="146"/>
      <c r="M83" s="165" t="s">
        <v>199</v>
      </c>
      <c r="N83" s="146"/>
      <c r="O83" s="146"/>
      <c r="P83" s="168" t="s">
        <v>200</v>
      </c>
      <c r="Q83" s="168"/>
      <c r="S83" s="146"/>
      <c r="U83" s="146"/>
      <c r="V83" s="146"/>
      <c r="X83" s="146"/>
      <c r="Y83" s="146"/>
      <c r="Z83" s="165" t="s">
        <v>199</v>
      </c>
      <c r="AA83" s="165"/>
      <c r="AB83" s="146"/>
      <c r="AC83" s="146"/>
      <c r="AD83" s="146"/>
      <c r="AE83" s="165" t="s">
        <v>199</v>
      </c>
      <c r="AF83" s="146"/>
      <c r="AG83" s="146"/>
      <c r="AH83" s="146"/>
      <c r="AI83" s="168" t="s">
        <v>201</v>
      </c>
      <c r="AJ83" s="168"/>
      <c r="AL83" s="146"/>
      <c r="AN83" s="146"/>
      <c r="AO83" s="146"/>
      <c r="AQ83" s="146"/>
      <c r="AR83" s="146"/>
      <c r="AS83" s="165" t="s">
        <v>199</v>
      </c>
      <c r="AT83" s="165"/>
      <c r="AU83" s="146"/>
      <c r="AV83" s="146"/>
      <c r="AW83" s="146"/>
      <c r="AX83" s="165" t="s">
        <v>199</v>
      </c>
      <c r="AY83" s="146"/>
      <c r="AZ83" s="146"/>
      <c r="BA83" s="146"/>
    </row>
    <row r="84" spans="1:53" ht="15.75">
      <c r="A84" s="146"/>
      <c r="B84" s="146"/>
      <c r="C84" s="146"/>
      <c r="D84" s="146"/>
      <c r="F84" s="146"/>
      <c r="G84" s="146"/>
      <c r="H84" s="146"/>
      <c r="I84" s="146"/>
      <c r="J84" s="146"/>
      <c r="K84" s="146"/>
      <c r="L84" s="146"/>
      <c r="M84" s="150"/>
      <c r="N84" s="146"/>
      <c r="O84" s="146"/>
      <c r="P84" s="146"/>
      <c r="Q84" s="146"/>
      <c r="R84" s="146"/>
      <c r="S84" s="146"/>
      <c r="U84" s="146"/>
      <c r="V84" s="146"/>
      <c r="X84" s="146"/>
      <c r="AB84" s="146"/>
      <c r="AC84" s="146"/>
      <c r="AD84" s="146"/>
      <c r="AE84" s="150"/>
      <c r="AF84" s="146"/>
      <c r="AG84" s="146"/>
      <c r="AH84" s="146"/>
      <c r="AI84" s="146"/>
      <c r="AJ84" s="146"/>
      <c r="AK84" s="146"/>
      <c r="AL84" s="146"/>
      <c r="AN84" s="146"/>
      <c r="AO84" s="146"/>
      <c r="AQ84" s="146"/>
      <c r="AU84" s="146"/>
      <c r="AV84" s="146"/>
      <c r="AW84" s="146"/>
      <c r="AX84" s="150"/>
      <c r="AY84" s="146"/>
      <c r="AZ84" s="146"/>
      <c r="BA84" s="146"/>
    </row>
    <row r="85" spans="1:53" ht="15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50"/>
      <c r="N85" s="146"/>
      <c r="O85" s="146"/>
      <c r="P85" s="146"/>
      <c r="Q85" s="146"/>
      <c r="R85" s="146"/>
      <c r="S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50"/>
      <c r="AF85" s="146"/>
      <c r="AG85" s="146"/>
      <c r="AH85" s="146"/>
      <c r="AI85" s="146"/>
      <c r="AJ85" s="146"/>
      <c r="AK85" s="146"/>
      <c r="AL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50"/>
      <c r="AY85" s="146"/>
      <c r="AZ85" s="146"/>
      <c r="BA85" s="146"/>
    </row>
    <row r="94" spans="1:53" ht="15.75">
      <c r="A94" s="146" t="s">
        <v>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7" t="s">
        <v>1</v>
      </c>
      <c r="M94" s="146"/>
      <c r="N94" s="146"/>
      <c r="O94" s="146"/>
      <c r="P94" s="146" t="s">
        <v>0</v>
      </c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7" t="s">
        <v>1</v>
      </c>
      <c r="AD94" s="147"/>
      <c r="AE94" s="146"/>
      <c r="AF94" s="146"/>
      <c r="AG94" s="146"/>
      <c r="AH94" s="146"/>
      <c r="AI94" s="146" t="s">
        <v>0</v>
      </c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7" t="s">
        <v>1</v>
      </c>
      <c r="AW94" s="147"/>
      <c r="AX94" s="146"/>
      <c r="AY94" s="146"/>
      <c r="AZ94" s="146"/>
      <c r="BA94" s="146"/>
    </row>
    <row r="95" spans="1:53" ht="15.75">
      <c r="A95" s="149" t="s">
        <v>2</v>
      </c>
      <c r="B95" s="149"/>
      <c r="C95" s="146"/>
      <c r="D95" s="146"/>
      <c r="E95" s="146"/>
      <c r="F95" s="146"/>
      <c r="G95" s="146"/>
      <c r="H95" s="146"/>
      <c r="I95" s="146"/>
      <c r="J95" s="146"/>
      <c r="K95" s="146"/>
      <c r="L95" s="147" t="s">
        <v>3</v>
      </c>
      <c r="M95" s="146"/>
      <c r="N95" s="146"/>
      <c r="O95" s="146"/>
      <c r="P95" s="149" t="s">
        <v>2</v>
      </c>
      <c r="Q95" s="149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7" t="s">
        <v>3</v>
      </c>
      <c r="AD95" s="147"/>
      <c r="AE95" s="146"/>
      <c r="AF95" s="146"/>
      <c r="AG95" s="146"/>
      <c r="AH95" s="146"/>
      <c r="AI95" s="149" t="s">
        <v>2</v>
      </c>
      <c r="AJ95" s="149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7" t="s">
        <v>3</v>
      </c>
      <c r="AW95" s="147"/>
      <c r="AX95" s="146"/>
      <c r="AY95" s="146"/>
      <c r="AZ95" s="146"/>
      <c r="BA95" s="146"/>
    </row>
    <row r="96" spans="1:53" ht="15.75">
      <c r="A96" s="149"/>
      <c r="B96" s="149"/>
      <c r="C96" s="146"/>
      <c r="D96" s="146"/>
      <c r="E96" s="146"/>
      <c r="F96" s="146"/>
      <c r="G96" s="146"/>
      <c r="H96" s="146"/>
      <c r="I96" s="146"/>
      <c r="J96" s="146"/>
      <c r="K96" s="146"/>
      <c r="L96" s="147"/>
      <c r="M96" s="146"/>
      <c r="N96" s="146"/>
      <c r="O96" s="146"/>
      <c r="P96" s="149"/>
      <c r="Q96" s="149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7"/>
      <c r="AD96" s="147"/>
      <c r="AE96" s="146"/>
      <c r="AF96" s="146"/>
      <c r="AG96" s="146"/>
      <c r="AH96" s="146"/>
      <c r="AI96" s="149"/>
      <c r="AJ96" s="149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7"/>
      <c r="AW96" s="147"/>
      <c r="AX96" s="146"/>
      <c r="AY96" s="146"/>
      <c r="AZ96" s="146"/>
      <c r="BA96" s="146"/>
    </row>
    <row r="97" spans="1:47" s="2" customFormat="1" ht="16.5">
      <c r="A97" s="1"/>
      <c r="C97" s="1"/>
      <c r="D97" s="1"/>
      <c r="E97" s="1"/>
      <c r="F97" s="1"/>
      <c r="G97" s="1"/>
      <c r="H97" s="6" t="s">
        <v>1152</v>
      </c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" t="s">
        <v>1154</v>
      </c>
      <c r="Z97" s="1"/>
      <c r="AA97" s="1"/>
      <c r="AB97" s="1"/>
      <c r="AI97" s="1"/>
      <c r="AJ97" s="1"/>
      <c r="AK97" s="1"/>
      <c r="AL97" s="1"/>
      <c r="AM97" s="1"/>
      <c r="AN97" s="1"/>
      <c r="AO97" s="1"/>
      <c r="AP97" s="1"/>
      <c r="AQ97" s="1"/>
      <c r="AR97" s="6" t="s">
        <v>1155</v>
      </c>
      <c r="AS97" s="1"/>
      <c r="AT97" s="1"/>
      <c r="AU97" s="1"/>
    </row>
    <row r="98" spans="2:44" s="7" customFormat="1" ht="16.5">
      <c r="B98" s="2"/>
      <c r="C98" s="8"/>
      <c r="D98" s="8"/>
      <c r="E98" s="8"/>
      <c r="F98" s="8"/>
      <c r="G98" s="8"/>
      <c r="H98" s="8" t="s">
        <v>1171</v>
      </c>
      <c r="I98" s="8"/>
      <c r="J98" s="9"/>
      <c r="K98" s="8"/>
      <c r="L98" s="8"/>
      <c r="M98" s="8"/>
      <c r="N98" s="8"/>
      <c r="O98" s="8"/>
      <c r="T98" s="8"/>
      <c r="U98" s="8"/>
      <c r="V98" s="8"/>
      <c r="W98" s="8"/>
      <c r="X98" s="8"/>
      <c r="Y98" s="8" t="s">
        <v>1171</v>
      </c>
      <c r="AR98" s="8" t="s">
        <v>1171</v>
      </c>
    </row>
    <row r="99" spans="2:44" s="1" customFormat="1" ht="21" customHeight="1">
      <c r="B99" s="2"/>
      <c r="C99" s="91" t="s">
        <v>1153</v>
      </c>
      <c r="D99" s="8"/>
      <c r="E99" s="8"/>
      <c r="F99" s="8"/>
      <c r="G99" s="8"/>
      <c r="H99" s="8"/>
      <c r="I99" s="8"/>
      <c r="J99" s="9"/>
      <c r="K99" s="8"/>
      <c r="L99" s="8"/>
      <c r="M99" s="8"/>
      <c r="N99" s="8"/>
      <c r="O99" s="8"/>
      <c r="R99" s="91" t="s">
        <v>1153</v>
      </c>
      <c r="U99" s="8"/>
      <c r="V99" s="8"/>
      <c r="W99" s="8"/>
      <c r="X99" s="8"/>
      <c r="Y99" s="8"/>
      <c r="AK99" s="91" t="s">
        <v>1153</v>
      </c>
      <c r="AR99" s="8"/>
    </row>
    <row r="100" spans="3:53" ht="15.75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R100" s="150"/>
      <c r="S100" s="150"/>
      <c r="T100" s="150"/>
      <c r="U100" s="150"/>
      <c r="V100" s="150"/>
      <c r="W100" s="150"/>
      <c r="X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K100" s="150"/>
      <c r="AL100" s="150"/>
      <c r="AM100" s="150"/>
      <c r="AN100" s="150"/>
      <c r="AO100" s="150"/>
      <c r="AP100" s="150"/>
      <c r="AQ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</row>
    <row r="101" spans="1:53" ht="51">
      <c r="A101" s="151" t="s">
        <v>4</v>
      </c>
      <c r="B101" s="151" t="s">
        <v>871</v>
      </c>
      <c r="C101" s="152" t="s">
        <v>5</v>
      </c>
      <c r="D101" s="153" t="s">
        <v>6</v>
      </c>
      <c r="E101" s="154" t="s">
        <v>7</v>
      </c>
      <c r="F101" s="155" t="s">
        <v>8</v>
      </c>
      <c r="G101" s="156" t="s">
        <v>9</v>
      </c>
      <c r="H101" s="157"/>
      <c r="I101" s="151" t="s">
        <v>4</v>
      </c>
      <c r="J101" s="151" t="s">
        <v>871</v>
      </c>
      <c r="K101" s="152" t="s">
        <v>5</v>
      </c>
      <c r="L101" s="153" t="s">
        <v>6</v>
      </c>
      <c r="M101" s="154" t="s">
        <v>7</v>
      </c>
      <c r="N101" s="155" t="s">
        <v>8</v>
      </c>
      <c r="O101" s="156" t="s">
        <v>9</v>
      </c>
      <c r="P101" s="151" t="s">
        <v>4</v>
      </c>
      <c r="Q101" s="151" t="s">
        <v>871</v>
      </c>
      <c r="R101" s="152" t="s">
        <v>5</v>
      </c>
      <c r="S101" s="153" t="s">
        <v>6</v>
      </c>
      <c r="T101" s="154" t="s">
        <v>7</v>
      </c>
      <c r="U101" s="155" t="s">
        <v>8</v>
      </c>
      <c r="V101" s="155" t="s">
        <v>9</v>
      </c>
      <c r="W101" s="155" t="s">
        <v>10</v>
      </c>
      <c r="X101" s="156" t="s">
        <v>11</v>
      </c>
      <c r="Y101" s="157"/>
      <c r="Z101" s="151" t="s">
        <v>4</v>
      </c>
      <c r="AA101" s="151" t="s">
        <v>871</v>
      </c>
      <c r="AB101" s="152" t="s">
        <v>5</v>
      </c>
      <c r="AC101" s="153" t="s">
        <v>6</v>
      </c>
      <c r="AD101" s="154" t="s">
        <v>7</v>
      </c>
      <c r="AE101" s="155" t="s">
        <v>8</v>
      </c>
      <c r="AF101" s="155" t="s">
        <v>9</v>
      </c>
      <c r="AG101" s="155" t="s">
        <v>10</v>
      </c>
      <c r="AH101" s="156" t="s">
        <v>11</v>
      </c>
      <c r="AI101" s="151" t="s">
        <v>4</v>
      </c>
      <c r="AJ101" s="151" t="s">
        <v>871</v>
      </c>
      <c r="AK101" s="152" t="s">
        <v>5</v>
      </c>
      <c r="AL101" s="153" t="s">
        <v>6</v>
      </c>
      <c r="AM101" s="154" t="s">
        <v>7</v>
      </c>
      <c r="AN101" s="155" t="s">
        <v>8</v>
      </c>
      <c r="AO101" s="155" t="s">
        <v>9</v>
      </c>
      <c r="AP101" s="155" t="s">
        <v>10</v>
      </c>
      <c r="AQ101" s="156" t="s">
        <v>12</v>
      </c>
      <c r="AR101" s="157"/>
      <c r="AS101" s="151" t="s">
        <v>4</v>
      </c>
      <c r="AT101" s="151" t="s">
        <v>871</v>
      </c>
      <c r="AU101" s="152" t="s">
        <v>5</v>
      </c>
      <c r="AV101" s="153" t="s">
        <v>6</v>
      </c>
      <c r="AW101" s="154" t="s">
        <v>7</v>
      </c>
      <c r="AX101" s="155" t="s">
        <v>8</v>
      </c>
      <c r="AY101" s="155" t="s">
        <v>9</v>
      </c>
      <c r="AZ101" s="155" t="s">
        <v>10</v>
      </c>
      <c r="BA101" s="156" t="s">
        <v>12</v>
      </c>
    </row>
    <row r="102" spans="1:53" ht="16.5" customHeight="1">
      <c r="A102" s="158">
        <v>1</v>
      </c>
      <c r="B102" s="88" t="s">
        <v>1061</v>
      </c>
      <c r="C102" s="89" t="s">
        <v>501</v>
      </c>
      <c r="D102" s="90" t="s">
        <v>872</v>
      </c>
      <c r="E102" s="159"/>
      <c r="F102" s="159"/>
      <c r="G102" s="159">
        <f>ROUND((E102*2+F102)/3,0)</f>
        <v>0</v>
      </c>
      <c r="H102" s="160"/>
      <c r="I102" s="161">
        <v>27</v>
      </c>
      <c r="J102" s="88" t="s">
        <v>1062</v>
      </c>
      <c r="K102" s="89" t="s">
        <v>1063</v>
      </c>
      <c r="L102" s="90" t="s">
        <v>155</v>
      </c>
      <c r="M102" s="159"/>
      <c r="N102" s="159"/>
      <c r="O102" s="159">
        <f>ROUND((M102*2+N102)/3,0)</f>
        <v>0</v>
      </c>
      <c r="P102" s="158">
        <v>1</v>
      </c>
      <c r="Q102" s="88" t="s">
        <v>1061</v>
      </c>
      <c r="R102" s="89" t="s">
        <v>501</v>
      </c>
      <c r="S102" s="90" t="s">
        <v>872</v>
      </c>
      <c r="T102" s="162"/>
      <c r="U102" s="163"/>
      <c r="V102" s="159">
        <f>ROUND((T102*2+U102)/3,0)</f>
        <v>0</v>
      </c>
      <c r="W102" s="163"/>
      <c r="X102" s="159">
        <f>ROUND((V102+W102*2)/3,0)</f>
        <v>0</v>
      </c>
      <c r="Y102" s="160"/>
      <c r="Z102" s="161">
        <v>27</v>
      </c>
      <c r="AA102" s="88" t="s">
        <v>1062</v>
      </c>
      <c r="AB102" s="89" t="s">
        <v>1063</v>
      </c>
      <c r="AC102" s="90" t="s">
        <v>155</v>
      </c>
      <c r="AD102" s="164"/>
      <c r="AE102" s="163"/>
      <c r="AF102" s="159">
        <f>ROUND((AD102*2+AE102)/3,0)</f>
        <v>0</v>
      </c>
      <c r="AG102" s="163"/>
      <c r="AH102" s="159">
        <f>ROUND((AF102+AG102*2)/3,0)</f>
        <v>0</v>
      </c>
      <c r="AI102" s="158">
        <v>1</v>
      </c>
      <c r="AJ102" s="88" t="s">
        <v>1061</v>
      </c>
      <c r="AK102" s="89" t="s">
        <v>501</v>
      </c>
      <c r="AL102" s="90" t="s">
        <v>872</v>
      </c>
      <c r="AM102" s="162"/>
      <c r="AN102" s="163"/>
      <c r="AO102" s="159">
        <f>ROUND((AM102*2+AN102)/3,0)</f>
        <v>0</v>
      </c>
      <c r="AP102" s="163"/>
      <c r="AQ102" s="159">
        <f>ROUND((AO102+AP102*4)/5,0)</f>
        <v>0</v>
      </c>
      <c r="AR102" s="160"/>
      <c r="AS102" s="161">
        <v>27</v>
      </c>
      <c r="AT102" s="88" t="s">
        <v>1062</v>
      </c>
      <c r="AU102" s="89" t="s">
        <v>1063</v>
      </c>
      <c r="AV102" s="90" t="s">
        <v>155</v>
      </c>
      <c r="AW102" s="164"/>
      <c r="AX102" s="163"/>
      <c r="AY102" s="159">
        <f>ROUND((AW102*2+AX102)/3,0)</f>
        <v>0</v>
      </c>
      <c r="AZ102" s="163"/>
      <c r="BA102" s="159">
        <f>ROUND((AY102+AZ102*4)/5,0)</f>
        <v>0</v>
      </c>
    </row>
    <row r="103" spans="1:53" ht="16.5" customHeight="1">
      <c r="A103" s="158">
        <v>2</v>
      </c>
      <c r="B103" s="88" t="s">
        <v>1064</v>
      </c>
      <c r="C103" s="89" t="s">
        <v>557</v>
      </c>
      <c r="D103" s="90" t="s">
        <v>13</v>
      </c>
      <c r="E103" s="159"/>
      <c r="F103" s="159"/>
      <c r="G103" s="159">
        <f aca="true" t="shared" si="20" ref="G103:G127">ROUND((E103*2+F103)/3,0)</f>
        <v>0</v>
      </c>
      <c r="H103" s="160"/>
      <c r="I103" s="161">
        <v>28</v>
      </c>
      <c r="J103" s="88" t="s">
        <v>1065</v>
      </c>
      <c r="K103" s="89" t="s">
        <v>461</v>
      </c>
      <c r="L103" s="90" t="s">
        <v>346</v>
      </c>
      <c r="M103" s="159"/>
      <c r="N103" s="159"/>
      <c r="O103" s="159">
        <f>ROUND((M103*2+N103)/3,0)</f>
        <v>0</v>
      </c>
      <c r="P103" s="158">
        <v>2</v>
      </c>
      <c r="Q103" s="88" t="s">
        <v>1064</v>
      </c>
      <c r="R103" s="89" t="s">
        <v>557</v>
      </c>
      <c r="S103" s="90" t="s">
        <v>13</v>
      </c>
      <c r="T103" s="162"/>
      <c r="U103" s="163"/>
      <c r="V103" s="159">
        <f>ROUND((T103*2+U103)/3,0)</f>
        <v>0</v>
      </c>
      <c r="W103" s="163"/>
      <c r="X103" s="159">
        <f>ROUND((V103+W103*2)/3,0)</f>
        <v>0</v>
      </c>
      <c r="Y103" s="160"/>
      <c r="Z103" s="161">
        <v>28</v>
      </c>
      <c r="AA103" s="88" t="s">
        <v>1065</v>
      </c>
      <c r="AB103" s="89" t="s">
        <v>461</v>
      </c>
      <c r="AC103" s="90" t="s">
        <v>346</v>
      </c>
      <c r="AD103" s="164"/>
      <c r="AE103" s="163"/>
      <c r="AF103" s="159">
        <f>ROUND((AD103*2+AE103)/3,0)</f>
        <v>0</v>
      </c>
      <c r="AG103" s="163"/>
      <c r="AH103" s="159">
        <f>ROUND((AF103+AG103*2)/3,0)</f>
        <v>0</v>
      </c>
      <c r="AI103" s="158">
        <v>2</v>
      </c>
      <c r="AJ103" s="88" t="s">
        <v>1064</v>
      </c>
      <c r="AK103" s="89" t="s">
        <v>557</v>
      </c>
      <c r="AL103" s="90" t="s">
        <v>13</v>
      </c>
      <c r="AM103" s="162"/>
      <c r="AN103" s="163"/>
      <c r="AO103" s="159">
        <f>ROUND((AM103*2+AN103)/3,0)</f>
        <v>0</v>
      </c>
      <c r="AP103" s="163"/>
      <c r="AQ103" s="159">
        <f>ROUND((AO103+AP103*4)/5,0)</f>
        <v>0</v>
      </c>
      <c r="AR103" s="160"/>
      <c r="AS103" s="161">
        <v>28</v>
      </c>
      <c r="AT103" s="88" t="s">
        <v>1065</v>
      </c>
      <c r="AU103" s="89" t="s">
        <v>461</v>
      </c>
      <c r="AV103" s="90" t="s">
        <v>346</v>
      </c>
      <c r="AW103" s="164"/>
      <c r="AX103" s="163"/>
      <c r="AY103" s="159">
        <f>ROUND((AW103*2+AX103)/3,0)</f>
        <v>0</v>
      </c>
      <c r="AZ103" s="163"/>
      <c r="BA103" s="159">
        <f>ROUND((AY103+AZ103*4)/5,0)</f>
        <v>0</v>
      </c>
    </row>
    <row r="104" spans="1:53" ht="16.5" customHeight="1">
      <c r="A104" s="158">
        <v>3</v>
      </c>
      <c r="B104" s="88" t="s">
        <v>1066</v>
      </c>
      <c r="C104" s="89" t="s">
        <v>36</v>
      </c>
      <c r="D104" s="90" t="s">
        <v>25</v>
      </c>
      <c r="E104" s="159"/>
      <c r="F104" s="159"/>
      <c r="G104" s="159">
        <f t="shared" si="20"/>
        <v>0</v>
      </c>
      <c r="H104" s="160"/>
      <c r="I104" s="161">
        <v>29</v>
      </c>
      <c r="J104" s="88" t="s">
        <v>1067</v>
      </c>
      <c r="K104" s="89" t="s">
        <v>1068</v>
      </c>
      <c r="L104" s="90" t="s">
        <v>173</v>
      </c>
      <c r="M104" s="159"/>
      <c r="N104" s="159"/>
      <c r="O104" s="159">
        <f>ROUND((M104*2+N104)/3,0)</f>
        <v>0</v>
      </c>
      <c r="P104" s="158">
        <v>3</v>
      </c>
      <c r="Q104" s="88" t="s">
        <v>1066</v>
      </c>
      <c r="R104" s="89" t="s">
        <v>36</v>
      </c>
      <c r="S104" s="90" t="s">
        <v>25</v>
      </c>
      <c r="T104" s="162"/>
      <c r="U104" s="163"/>
      <c r="V104" s="159">
        <f>ROUND((T104*2+U104)/3,0)</f>
        <v>0</v>
      </c>
      <c r="W104" s="163"/>
      <c r="X104" s="159">
        <f>ROUND((V104+W104*2)/3,0)</f>
        <v>0</v>
      </c>
      <c r="Y104" s="160"/>
      <c r="Z104" s="161">
        <v>29</v>
      </c>
      <c r="AA104" s="88" t="s">
        <v>1067</v>
      </c>
      <c r="AB104" s="89" t="s">
        <v>1068</v>
      </c>
      <c r="AC104" s="90" t="s">
        <v>173</v>
      </c>
      <c r="AD104" s="164"/>
      <c r="AE104" s="163"/>
      <c r="AF104" s="159">
        <f>ROUND((AD104*2+AE104)/3,0)</f>
        <v>0</v>
      </c>
      <c r="AG104" s="163"/>
      <c r="AH104" s="159">
        <f>ROUND((AF104+AG104*2)/3,0)</f>
        <v>0</v>
      </c>
      <c r="AI104" s="158">
        <v>3</v>
      </c>
      <c r="AJ104" s="88" t="s">
        <v>1066</v>
      </c>
      <c r="AK104" s="89" t="s">
        <v>36</v>
      </c>
      <c r="AL104" s="90" t="s">
        <v>25</v>
      </c>
      <c r="AM104" s="162"/>
      <c r="AN104" s="163"/>
      <c r="AO104" s="159">
        <f>ROUND((AM104*2+AN104)/3,0)</f>
        <v>0</v>
      </c>
      <c r="AP104" s="163"/>
      <c r="AQ104" s="159">
        <f>ROUND((AO104+AP104*4)/5,0)</f>
        <v>0</v>
      </c>
      <c r="AR104" s="160"/>
      <c r="AS104" s="161">
        <v>29</v>
      </c>
      <c r="AT104" s="88" t="s">
        <v>1067</v>
      </c>
      <c r="AU104" s="89" t="s">
        <v>1068</v>
      </c>
      <c r="AV104" s="90" t="s">
        <v>173</v>
      </c>
      <c r="AW104" s="164"/>
      <c r="AX104" s="163"/>
      <c r="AY104" s="159">
        <f>ROUND((AW104*2+AX104)/3,0)</f>
        <v>0</v>
      </c>
      <c r="AZ104" s="163"/>
      <c r="BA104" s="159">
        <f>ROUND((AY104+AZ104*4)/5,0)</f>
        <v>0</v>
      </c>
    </row>
    <row r="105" spans="1:53" ht="16.5" customHeight="1">
      <c r="A105" s="158">
        <v>4</v>
      </c>
      <c r="B105" s="88" t="s">
        <v>1069</v>
      </c>
      <c r="C105" s="89" t="s">
        <v>1070</v>
      </c>
      <c r="D105" s="90" t="s">
        <v>1071</v>
      </c>
      <c r="E105" s="159"/>
      <c r="F105" s="159"/>
      <c r="G105" s="159">
        <f t="shared" si="20"/>
        <v>0</v>
      </c>
      <c r="H105" s="160"/>
      <c r="I105" s="161">
        <v>30</v>
      </c>
      <c r="J105" s="88" t="s">
        <v>1072</v>
      </c>
      <c r="K105" s="89" t="s">
        <v>1073</v>
      </c>
      <c r="L105" s="90" t="s">
        <v>397</v>
      </c>
      <c r="M105" s="159"/>
      <c r="N105" s="159"/>
      <c r="O105" s="159">
        <f>ROUND((M105*2+N105)/3,0)</f>
        <v>0</v>
      </c>
      <c r="P105" s="158">
        <v>4</v>
      </c>
      <c r="Q105" s="88" t="s">
        <v>1069</v>
      </c>
      <c r="R105" s="89" t="s">
        <v>1070</v>
      </c>
      <c r="S105" s="90" t="s">
        <v>1071</v>
      </c>
      <c r="T105" s="162"/>
      <c r="U105" s="163"/>
      <c r="V105" s="159">
        <f>ROUND((T105*2+U105)/3,0)</f>
        <v>0</v>
      </c>
      <c r="W105" s="163"/>
      <c r="X105" s="159">
        <f>ROUND((V105+W105*2)/3,0)</f>
        <v>0</v>
      </c>
      <c r="Y105" s="160"/>
      <c r="Z105" s="161">
        <v>30</v>
      </c>
      <c r="AA105" s="88" t="s">
        <v>1072</v>
      </c>
      <c r="AB105" s="89" t="s">
        <v>1073</v>
      </c>
      <c r="AC105" s="90" t="s">
        <v>397</v>
      </c>
      <c r="AD105" s="164"/>
      <c r="AE105" s="163"/>
      <c r="AF105" s="159">
        <f>ROUND((AD105*2+AE105)/3,0)</f>
        <v>0</v>
      </c>
      <c r="AG105" s="163"/>
      <c r="AH105" s="159">
        <f>ROUND((AF105+AG105*2)/3,0)</f>
        <v>0</v>
      </c>
      <c r="AI105" s="158">
        <v>4</v>
      </c>
      <c r="AJ105" s="88" t="s">
        <v>1069</v>
      </c>
      <c r="AK105" s="89" t="s">
        <v>1070</v>
      </c>
      <c r="AL105" s="90" t="s">
        <v>1071</v>
      </c>
      <c r="AM105" s="162"/>
      <c r="AN105" s="163"/>
      <c r="AO105" s="159">
        <f>ROUND((AM105*2+AN105)/3,0)</f>
        <v>0</v>
      </c>
      <c r="AP105" s="163"/>
      <c r="AQ105" s="159">
        <f>ROUND((AO105+AP105*4)/5,0)</f>
        <v>0</v>
      </c>
      <c r="AR105" s="160"/>
      <c r="AS105" s="161">
        <v>30</v>
      </c>
      <c r="AT105" s="88" t="s">
        <v>1072</v>
      </c>
      <c r="AU105" s="89" t="s">
        <v>1073</v>
      </c>
      <c r="AV105" s="90" t="s">
        <v>397</v>
      </c>
      <c r="AW105" s="164"/>
      <c r="AX105" s="163"/>
      <c r="AY105" s="159">
        <f>ROUND((AW105*2+AX105)/3,0)</f>
        <v>0</v>
      </c>
      <c r="AZ105" s="163"/>
      <c r="BA105" s="159">
        <f>ROUND((AY105+AZ105*4)/5,0)</f>
        <v>0</v>
      </c>
    </row>
    <row r="106" spans="1:53" ht="16.5" customHeight="1">
      <c r="A106" s="158">
        <v>5</v>
      </c>
      <c r="B106" s="88" t="s">
        <v>1074</v>
      </c>
      <c r="C106" s="89" t="s">
        <v>55</v>
      </c>
      <c r="D106" s="90" t="s">
        <v>484</v>
      </c>
      <c r="E106" s="159"/>
      <c r="F106" s="159"/>
      <c r="G106" s="159">
        <f t="shared" si="20"/>
        <v>0</v>
      </c>
      <c r="H106" s="160"/>
      <c r="I106" s="161">
        <v>31</v>
      </c>
      <c r="J106" s="88" t="s">
        <v>1075</v>
      </c>
      <c r="K106" s="89" t="s">
        <v>55</v>
      </c>
      <c r="L106" s="90" t="s">
        <v>397</v>
      </c>
      <c r="M106" s="159"/>
      <c r="N106" s="159"/>
      <c r="O106" s="159">
        <f aca="true" t="shared" si="21" ref="O106:O127">ROUND((M106*2+N106)/3,0)</f>
        <v>0</v>
      </c>
      <c r="P106" s="158">
        <v>5</v>
      </c>
      <c r="Q106" s="88" t="s">
        <v>1074</v>
      </c>
      <c r="R106" s="89" t="s">
        <v>55</v>
      </c>
      <c r="S106" s="90" t="s">
        <v>484</v>
      </c>
      <c r="T106" s="162"/>
      <c r="U106" s="163"/>
      <c r="V106" s="159">
        <f aca="true" t="shared" si="22" ref="V106:V127">ROUND((T106*2+U106)/3,0)</f>
        <v>0</v>
      </c>
      <c r="W106" s="163"/>
      <c r="X106" s="159">
        <f aca="true" t="shared" si="23" ref="X106:X127">ROUND((V106+W106*2)/3,0)</f>
        <v>0</v>
      </c>
      <c r="Y106" s="160"/>
      <c r="Z106" s="161">
        <v>31</v>
      </c>
      <c r="AA106" s="88" t="s">
        <v>1075</v>
      </c>
      <c r="AB106" s="89" t="s">
        <v>55</v>
      </c>
      <c r="AC106" s="90" t="s">
        <v>397</v>
      </c>
      <c r="AD106" s="164"/>
      <c r="AE106" s="163"/>
      <c r="AF106" s="159">
        <f aca="true" t="shared" si="24" ref="AF106:AF127">ROUND((AD106*2+AE106)/3,0)</f>
        <v>0</v>
      </c>
      <c r="AG106" s="163"/>
      <c r="AH106" s="159">
        <f aca="true" t="shared" si="25" ref="AH106:AH127">ROUND((AF106+AG106*2)/3,0)</f>
        <v>0</v>
      </c>
      <c r="AI106" s="158">
        <v>5</v>
      </c>
      <c r="AJ106" s="88" t="s">
        <v>1074</v>
      </c>
      <c r="AK106" s="89" t="s">
        <v>55</v>
      </c>
      <c r="AL106" s="90" t="s">
        <v>484</v>
      </c>
      <c r="AM106" s="162"/>
      <c r="AN106" s="163"/>
      <c r="AO106" s="159">
        <f aca="true" t="shared" si="26" ref="AO106:AO127">ROUND((AM106*2+AN106)/3,0)</f>
        <v>0</v>
      </c>
      <c r="AP106" s="163"/>
      <c r="AQ106" s="159">
        <f aca="true" t="shared" si="27" ref="AQ106:AQ127">ROUND((AO106+AP106*4)/5,0)</f>
        <v>0</v>
      </c>
      <c r="AR106" s="160"/>
      <c r="AS106" s="161">
        <v>31</v>
      </c>
      <c r="AT106" s="88" t="s">
        <v>1075</v>
      </c>
      <c r="AU106" s="89" t="s">
        <v>55</v>
      </c>
      <c r="AV106" s="90" t="s">
        <v>397</v>
      </c>
      <c r="AW106" s="164"/>
      <c r="AX106" s="163"/>
      <c r="AY106" s="159">
        <f aca="true" t="shared" si="28" ref="AY106:AY127">ROUND((AW106*2+AX106)/3,0)</f>
        <v>0</v>
      </c>
      <c r="AZ106" s="163"/>
      <c r="BA106" s="159">
        <f aca="true" t="shared" si="29" ref="BA106:BA127">ROUND((AY106+AZ106*4)/5,0)</f>
        <v>0</v>
      </c>
    </row>
    <row r="107" spans="1:53" ht="16.5" customHeight="1">
      <c r="A107" s="158">
        <v>6</v>
      </c>
      <c r="B107" s="88" t="s">
        <v>1076</v>
      </c>
      <c r="C107" s="89" t="s">
        <v>1077</v>
      </c>
      <c r="D107" s="90" t="s">
        <v>1078</v>
      </c>
      <c r="E107" s="159"/>
      <c r="F107" s="159"/>
      <c r="G107" s="159">
        <f t="shared" si="20"/>
        <v>0</v>
      </c>
      <c r="H107" s="160"/>
      <c r="I107" s="161">
        <v>32</v>
      </c>
      <c r="J107" s="88" t="s">
        <v>1079</v>
      </c>
      <c r="K107" s="89" t="s">
        <v>1080</v>
      </c>
      <c r="L107" s="90" t="s">
        <v>363</v>
      </c>
      <c r="M107" s="159"/>
      <c r="N107" s="159"/>
      <c r="O107" s="159">
        <f t="shared" si="21"/>
        <v>0</v>
      </c>
      <c r="P107" s="158">
        <v>6</v>
      </c>
      <c r="Q107" s="88" t="s">
        <v>1076</v>
      </c>
      <c r="R107" s="89" t="s">
        <v>1077</v>
      </c>
      <c r="S107" s="90" t="s">
        <v>1078</v>
      </c>
      <c r="T107" s="162"/>
      <c r="U107" s="163"/>
      <c r="V107" s="159">
        <f t="shared" si="22"/>
        <v>0</v>
      </c>
      <c r="W107" s="163"/>
      <c r="X107" s="159">
        <f t="shared" si="23"/>
        <v>0</v>
      </c>
      <c r="Y107" s="160"/>
      <c r="Z107" s="161">
        <v>32</v>
      </c>
      <c r="AA107" s="88" t="s">
        <v>1079</v>
      </c>
      <c r="AB107" s="89" t="s">
        <v>1080</v>
      </c>
      <c r="AC107" s="90" t="s">
        <v>363</v>
      </c>
      <c r="AD107" s="164"/>
      <c r="AE107" s="163"/>
      <c r="AF107" s="159">
        <f t="shared" si="24"/>
        <v>0</v>
      </c>
      <c r="AG107" s="163"/>
      <c r="AH107" s="159">
        <f t="shared" si="25"/>
        <v>0</v>
      </c>
      <c r="AI107" s="158">
        <v>6</v>
      </c>
      <c r="AJ107" s="88" t="s">
        <v>1076</v>
      </c>
      <c r="AK107" s="89" t="s">
        <v>1077</v>
      </c>
      <c r="AL107" s="90" t="s">
        <v>1078</v>
      </c>
      <c r="AM107" s="162"/>
      <c r="AN107" s="163"/>
      <c r="AO107" s="159">
        <f t="shared" si="26"/>
        <v>0</v>
      </c>
      <c r="AP107" s="163"/>
      <c r="AQ107" s="159">
        <f t="shared" si="27"/>
        <v>0</v>
      </c>
      <c r="AR107" s="160"/>
      <c r="AS107" s="161">
        <v>32</v>
      </c>
      <c r="AT107" s="88" t="s">
        <v>1079</v>
      </c>
      <c r="AU107" s="89" t="s">
        <v>1080</v>
      </c>
      <c r="AV107" s="90" t="s">
        <v>363</v>
      </c>
      <c r="AW107" s="164"/>
      <c r="AX107" s="163"/>
      <c r="AY107" s="159">
        <f t="shared" si="28"/>
        <v>0</v>
      </c>
      <c r="AZ107" s="163"/>
      <c r="BA107" s="159">
        <f t="shared" si="29"/>
        <v>0</v>
      </c>
    </row>
    <row r="108" spans="1:53" ht="16.5" customHeight="1">
      <c r="A108" s="158">
        <v>7</v>
      </c>
      <c r="B108" s="88" t="s">
        <v>1081</v>
      </c>
      <c r="C108" s="89" t="s">
        <v>1082</v>
      </c>
      <c r="D108" s="90" t="s">
        <v>1083</v>
      </c>
      <c r="E108" s="159"/>
      <c r="F108" s="159"/>
      <c r="G108" s="159">
        <f t="shared" si="20"/>
        <v>0</v>
      </c>
      <c r="H108" s="160"/>
      <c r="I108" s="161">
        <v>33</v>
      </c>
      <c r="J108" s="88" t="s">
        <v>1084</v>
      </c>
      <c r="K108" s="89" t="s">
        <v>1085</v>
      </c>
      <c r="L108" s="90" t="s">
        <v>363</v>
      </c>
      <c r="M108" s="159"/>
      <c r="N108" s="159"/>
      <c r="O108" s="159">
        <f t="shared" si="21"/>
        <v>0</v>
      </c>
      <c r="P108" s="158">
        <v>7</v>
      </c>
      <c r="Q108" s="88" t="s">
        <v>1081</v>
      </c>
      <c r="R108" s="89" t="s">
        <v>1082</v>
      </c>
      <c r="S108" s="90" t="s">
        <v>1083</v>
      </c>
      <c r="T108" s="162"/>
      <c r="U108" s="163"/>
      <c r="V108" s="159">
        <f t="shared" si="22"/>
        <v>0</v>
      </c>
      <c r="W108" s="163"/>
      <c r="X108" s="159">
        <f t="shared" si="23"/>
        <v>0</v>
      </c>
      <c r="Y108" s="160"/>
      <c r="Z108" s="161">
        <v>33</v>
      </c>
      <c r="AA108" s="88" t="s">
        <v>1084</v>
      </c>
      <c r="AB108" s="89" t="s">
        <v>1085</v>
      </c>
      <c r="AC108" s="90" t="s">
        <v>363</v>
      </c>
      <c r="AD108" s="164"/>
      <c r="AE108" s="163"/>
      <c r="AF108" s="159">
        <f t="shared" si="24"/>
        <v>0</v>
      </c>
      <c r="AG108" s="163"/>
      <c r="AH108" s="159">
        <f t="shared" si="25"/>
        <v>0</v>
      </c>
      <c r="AI108" s="158">
        <v>7</v>
      </c>
      <c r="AJ108" s="88" t="s">
        <v>1081</v>
      </c>
      <c r="AK108" s="89" t="s">
        <v>1082</v>
      </c>
      <c r="AL108" s="90" t="s">
        <v>1083</v>
      </c>
      <c r="AM108" s="162"/>
      <c r="AN108" s="163"/>
      <c r="AO108" s="159">
        <f t="shared" si="26"/>
        <v>0</v>
      </c>
      <c r="AP108" s="163"/>
      <c r="AQ108" s="159">
        <f t="shared" si="27"/>
        <v>0</v>
      </c>
      <c r="AR108" s="160"/>
      <c r="AS108" s="161">
        <v>33</v>
      </c>
      <c r="AT108" s="88" t="s">
        <v>1084</v>
      </c>
      <c r="AU108" s="89" t="s">
        <v>1085</v>
      </c>
      <c r="AV108" s="90" t="s">
        <v>363</v>
      </c>
      <c r="AW108" s="164"/>
      <c r="AX108" s="163"/>
      <c r="AY108" s="159">
        <f t="shared" si="28"/>
        <v>0</v>
      </c>
      <c r="AZ108" s="163"/>
      <c r="BA108" s="159">
        <f t="shared" si="29"/>
        <v>0</v>
      </c>
    </row>
    <row r="109" spans="1:53" ht="16.5" customHeight="1">
      <c r="A109" s="158">
        <v>8</v>
      </c>
      <c r="B109" s="88" t="s">
        <v>1086</v>
      </c>
      <c r="C109" s="89" t="s">
        <v>792</v>
      </c>
      <c r="D109" s="90" t="s">
        <v>43</v>
      </c>
      <c r="E109" s="159"/>
      <c r="F109" s="159"/>
      <c r="G109" s="159">
        <f t="shared" si="20"/>
        <v>0</v>
      </c>
      <c r="H109" s="160"/>
      <c r="I109" s="161">
        <v>34</v>
      </c>
      <c r="J109" s="88" t="s">
        <v>1087</v>
      </c>
      <c r="K109" s="89" t="s">
        <v>1088</v>
      </c>
      <c r="L109" s="90" t="s">
        <v>1089</v>
      </c>
      <c r="M109" s="159"/>
      <c r="N109" s="159"/>
      <c r="O109" s="159">
        <f t="shared" si="21"/>
        <v>0</v>
      </c>
      <c r="P109" s="158">
        <v>8</v>
      </c>
      <c r="Q109" s="88" t="s">
        <v>1086</v>
      </c>
      <c r="R109" s="89" t="s">
        <v>792</v>
      </c>
      <c r="S109" s="90" t="s">
        <v>43</v>
      </c>
      <c r="T109" s="162"/>
      <c r="U109" s="163"/>
      <c r="V109" s="159">
        <f t="shared" si="22"/>
        <v>0</v>
      </c>
      <c r="W109" s="163"/>
      <c r="X109" s="159">
        <f t="shared" si="23"/>
        <v>0</v>
      </c>
      <c r="Y109" s="160"/>
      <c r="Z109" s="161">
        <v>34</v>
      </c>
      <c r="AA109" s="88" t="s">
        <v>1087</v>
      </c>
      <c r="AB109" s="89" t="s">
        <v>1088</v>
      </c>
      <c r="AC109" s="90" t="s">
        <v>1089</v>
      </c>
      <c r="AD109" s="164"/>
      <c r="AE109" s="163"/>
      <c r="AF109" s="159">
        <f t="shared" si="24"/>
        <v>0</v>
      </c>
      <c r="AG109" s="163"/>
      <c r="AH109" s="159">
        <f t="shared" si="25"/>
        <v>0</v>
      </c>
      <c r="AI109" s="158">
        <v>8</v>
      </c>
      <c r="AJ109" s="88" t="s">
        <v>1086</v>
      </c>
      <c r="AK109" s="89" t="s">
        <v>792</v>
      </c>
      <c r="AL109" s="90" t="s">
        <v>43</v>
      </c>
      <c r="AM109" s="162"/>
      <c r="AN109" s="163"/>
      <c r="AO109" s="159">
        <f t="shared" si="26"/>
        <v>0</v>
      </c>
      <c r="AP109" s="163"/>
      <c r="AQ109" s="159">
        <f t="shared" si="27"/>
        <v>0</v>
      </c>
      <c r="AR109" s="160"/>
      <c r="AS109" s="161">
        <v>34</v>
      </c>
      <c r="AT109" s="88" t="s">
        <v>1087</v>
      </c>
      <c r="AU109" s="89" t="s">
        <v>1088</v>
      </c>
      <c r="AV109" s="90" t="s">
        <v>1089</v>
      </c>
      <c r="AW109" s="164"/>
      <c r="AX109" s="163"/>
      <c r="AY109" s="159">
        <f t="shared" si="28"/>
        <v>0</v>
      </c>
      <c r="AZ109" s="163"/>
      <c r="BA109" s="159">
        <f t="shared" si="29"/>
        <v>0</v>
      </c>
    </row>
    <row r="110" spans="1:53" ht="16.5" customHeight="1">
      <c r="A110" s="158">
        <v>9</v>
      </c>
      <c r="B110" s="88" t="s">
        <v>1092</v>
      </c>
      <c r="C110" s="89" t="s">
        <v>1093</v>
      </c>
      <c r="D110" s="90" t="s">
        <v>232</v>
      </c>
      <c r="E110" s="159"/>
      <c r="F110" s="159"/>
      <c r="G110" s="159">
        <f t="shared" si="20"/>
        <v>0</v>
      </c>
      <c r="H110" s="160"/>
      <c r="I110" s="161">
        <v>35</v>
      </c>
      <c r="J110" s="88" t="s">
        <v>1090</v>
      </c>
      <c r="K110" s="89" t="s">
        <v>1091</v>
      </c>
      <c r="L110" s="90" t="s">
        <v>373</v>
      </c>
      <c r="M110" s="159"/>
      <c r="N110" s="159"/>
      <c r="O110" s="159">
        <f t="shared" si="21"/>
        <v>0</v>
      </c>
      <c r="P110" s="158">
        <v>9</v>
      </c>
      <c r="Q110" s="88" t="s">
        <v>1092</v>
      </c>
      <c r="R110" s="89" t="s">
        <v>1093</v>
      </c>
      <c r="S110" s="90" t="s">
        <v>232</v>
      </c>
      <c r="T110" s="162"/>
      <c r="U110" s="163"/>
      <c r="V110" s="159">
        <f t="shared" si="22"/>
        <v>0</v>
      </c>
      <c r="W110" s="163"/>
      <c r="X110" s="159">
        <f t="shared" si="23"/>
        <v>0</v>
      </c>
      <c r="Y110" s="160"/>
      <c r="Z110" s="161">
        <v>35</v>
      </c>
      <c r="AA110" s="88" t="s">
        <v>1090</v>
      </c>
      <c r="AB110" s="89" t="s">
        <v>1091</v>
      </c>
      <c r="AC110" s="90" t="s">
        <v>373</v>
      </c>
      <c r="AD110" s="164"/>
      <c r="AE110" s="163"/>
      <c r="AF110" s="159">
        <f t="shared" si="24"/>
        <v>0</v>
      </c>
      <c r="AG110" s="163"/>
      <c r="AH110" s="159">
        <f t="shared" si="25"/>
        <v>0</v>
      </c>
      <c r="AI110" s="158">
        <v>9</v>
      </c>
      <c r="AJ110" s="88" t="s">
        <v>1092</v>
      </c>
      <c r="AK110" s="89" t="s">
        <v>1093</v>
      </c>
      <c r="AL110" s="90" t="s">
        <v>232</v>
      </c>
      <c r="AM110" s="162"/>
      <c r="AN110" s="163"/>
      <c r="AO110" s="159">
        <f t="shared" si="26"/>
        <v>0</v>
      </c>
      <c r="AP110" s="163"/>
      <c r="AQ110" s="159">
        <f t="shared" si="27"/>
        <v>0</v>
      </c>
      <c r="AR110" s="160"/>
      <c r="AS110" s="161">
        <v>35</v>
      </c>
      <c r="AT110" s="88" t="s">
        <v>1090</v>
      </c>
      <c r="AU110" s="89" t="s">
        <v>1091</v>
      </c>
      <c r="AV110" s="90" t="s">
        <v>373</v>
      </c>
      <c r="AW110" s="164"/>
      <c r="AX110" s="163"/>
      <c r="AY110" s="159">
        <f t="shared" si="28"/>
        <v>0</v>
      </c>
      <c r="AZ110" s="163"/>
      <c r="BA110" s="159">
        <f t="shared" si="29"/>
        <v>0</v>
      </c>
    </row>
    <row r="111" spans="1:53" ht="16.5" customHeight="1">
      <c r="A111" s="158">
        <v>10</v>
      </c>
      <c r="B111" s="88" t="s">
        <v>1095</v>
      </c>
      <c r="C111" s="89" t="s">
        <v>1096</v>
      </c>
      <c r="D111" s="90" t="s">
        <v>408</v>
      </c>
      <c r="E111" s="159"/>
      <c r="F111" s="159"/>
      <c r="G111" s="159">
        <f t="shared" si="20"/>
        <v>0</v>
      </c>
      <c r="H111" s="160"/>
      <c r="I111" s="161">
        <v>36</v>
      </c>
      <c r="J111" s="88" t="s">
        <v>1094</v>
      </c>
      <c r="K111" s="89" t="s">
        <v>39</v>
      </c>
      <c r="L111" s="90" t="s">
        <v>22</v>
      </c>
      <c r="M111" s="159"/>
      <c r="N111" s="159"/>
      <c r="O111" s="159">
        <f t="shared" si="21"/>
        <v>0</v>
      </c>
      <c r="P111" s="158">
        <v>10</v>
      </c>
      <c r="Q111" s="88" t="s">
        <v>1095</v>
      </c>
      <c r="R111" s="89" t="s">
        <v>1096</v>
      </c>
      <c r="S111" s="90" t="s">
        <v>408</v>
      </c>
      <c r="T111" s="162"/>
      <c r="U111" s="163"/>
      <c r="V111" s="159">
        <f t="shared" si="22"/>
        <v>0</v>
      </c>
      <c r="W111" s="163"/>
      <c r="X111" s="159">
        <f t="shared" si="23"/>
        <v>0</v>
      </c>
      <c r="Y111" s="160"/>
      <c r="Z111" s="161">
        <v>36</v>
      </c>
      <c r="AA111" s="88" t="s">
        <v>1094</v>
      </c>
      <c r="AB111" s="89" t="s">
        <v>39</v>
      </c>
      <c r="AC111" s="90" t="s">
        <v>22</v>
      </c>
      <c r="AD111" s="164"/>
      <c r="AE111" s="163"/>
      <c r="AF111" s="159">
        <f t="shared" si="24"/>
        <v>0</v>
      </c>
      <c r="AG111" s="163"/>
      <c r="AH111" s="159">
        <f t="shared" si="25"/>
        <v>0</v>
      </c>
      <c r="AI111" s="158">
        <v>10</v>
      </c>
      <c r="AJ111" s="88" t="s">
        <v>1095</v>
      </c>
      <c r="AK111" s="89" t="s">
        <v>1096</v>
      </c>
      <c r="AL111" s="90" t="s">
        <v>408</v>
      </c>
      <c r="AM111" s="162"/>
      <c r="AN111" s="163"/>
      <c r="AO111" s="159">
        <f t="shared" si="26"/>
        <v>0</v>
      </c>
      <c r="AP111" s="163"/>
      <c r="AQ111" s="159">
        <f t="shared" si="27"/>
        <v>0</v>
      </c>
      <c r="AR111" s="160"/>
      <c r="AS111" s="161">
        <v>36</v>
      </c>
      <c r="AT111" s="88" t="s">
        <v>1094</v>
      </c>
      <c r="AU111" s="89" t="s">
        <v>39</v>
      </c>
      <c r="AV111" s="90" t="s">
        <v>22</v>
      </c>
      <c r="AW111" s="164"/>
      <c r="AX111" s="163"/>
      <c r="AY111" s="159">
        <f t="shared" si="28"/>
        <v>0</v>
      </c>
      <c r="AZ111" s="163"/>
      <c r="BA111" s="159">
        <f t="shared" si="29"/>
        <v>0</v>
      </c>
    </row>
    <row r="112" spans="1:53" ht="16.5" customHeight="1">
      <c r="A112" s="158">
        <v>11</v>
      </c>
      <c r="B112" s="88" t="s">
        <v>1099</v>
      </c>
      <c r="C112" s="89" t="s">
        <v>1023</v>
      </c>
      <c r="D112" s="90" t="s">
        <v>80</v>
      </c>
      <c r="E112" s="159"/>
      <c r="F112" s="159"/>
      <c r="G112" s="159">
        <f t="shared" si="20"/>
        <v>0</v>
      </c>
      <c r="H112" s="160"/>
      <c r="I112" s="161">
        <v>37</v>
      </c>
      <c r="J112" s="88" t="s">
        <v>1097</v>
      </c>
      <c r="K112" s="89" t="s">
        <v>1098</v>
      </c>
      <c r="L112" s="90" t="s">
        <v>22</v>
      </c>
      <c r="M112" s="159"/>
      <c r="N112" s="159"/>
      <c r="O112" s="159">
        <f t="shared" si="21"/>
        <v>0</v>
      </c>
      <c r="P112" s="158">
        <v>11</v>
      </c>
      <c r="Q112" s="88" t="s">
        <v>1099</v>
      </c>
      <c r="R112" s="89" t="s">
        <v>1023</v>
      </c>
      <c r="S112" s="90" t="s">
        <v>80</v>
      </c>
      <c r="T112" s="162"/>
      <c r="U112" s="163"/>
      <c r="V112" s="159">
        <f t="shared" si="22"/>
        <v>0</v>
      </c>
      <c r="W112" s="163"/>
      <c r="X112" s="159">
        <f t="shared" si="23"/>
        <v>0</v>
      </c>
      <c r="Y112" s="160"/>
      <c r="Z112" s="161">
        <v>37</v>
      </c>
      <c r="AA112" s="88" t="s">
        <v>1097</v>
      </c>
      <c r="AB112" s="89" t="s">
        <v>1098</v>
      </c>
      <c r="AC112" s="90" t="s">
        <v>22</v>
      </c>
      <c r="AD112" s="164"/>
      <c r="AE112" s="163"/>
      <c r="AF112" s="159">
        <f t="shared" si="24"/>
        <v>0</v>
      </c>
      <c r="AG112" s="163"/>
      <c r="AH112" s="159">
        <f t="shared" si="25"/>
        <v>0</v>
      </c>
      <c r="AI112" s="158">
        <v>11</v>
      </c>
      <c r="AJ112" s="88" t="s">
        <v>1099</v>
      </c>
      <c r="AK112" s="89" t="s">
        <v>1023</v>
      </c>
      <c r="AL112" s="90" t="s">
        <v>80</v>
      </c>
      <c r="AM112" s="162"/>
      <c r="AN112" s="163"/>
      <c r="AO112" s="159">
        <f t="shared" si="26"/>
        <v>0</v>
      </c>
      <c r="AP112" s="163"/>
      <c r="AQ112" s="159">
        <f t="shared" si="27"/>
        <v>0</v>
      </c>
      <c r="AR112" s="160"/>
      <c r="AS112" s="161">
        <v>37</v>
      </c>
      <c r="AT112" s="88" t="s">
        <v>1097</v>
      </c>
      <c r="AU112" s="89" t="s">
        <v>1098</v>
      </c>
      <c r="AV112" s="90" t="s">
        <v>22</v>
      </c>
      <c r="AW112" s="164"/>
      <c r="AX112" s="163"/>
      <c r="AY112" s="159">
        <f t="shared" si="28"/>
        <v>0</v>
      </c>
      <c r="AZ112" s="163"/>
      <c r="BA112" s="159">
        <f t="shared" si="29"/>
        <v>0</v>
      </c>
    </row>
    <row r="113" spans="1:53" ht="16.5" customHeight="1">
      <c r="A113" s="158">
        <v>12</v>
      </c>
      <c r="B113" s="88" t="s">
        <v>1102</v>
      </c>
      <c r="C113" s="89" t="s">
        <v>436</v>
      </c>
      <c r="D113" s="90" t="s">
        <v>264</v>
      </c>
      <c r="E113" s="159"/>
      <c r="F113" s="159"/>
      <c r="G113" s="159">
        <f t="shared" si="20"/>
        <v>0</v>
      </c>
      <c r="H113" s="160"/>
      <c r="I113" s="161">
        <v>38</v>
      </c>
      <c r="J113" s="88" t="s">
        <v>1100</v>
      </c>
      <c r="K113" s="89" t="s">
        <v>1101</v>
      </c>
      <c r="L113" s="90" t="s">
        <v>28</v>
      </c>
      <c r="M113" s="159"/>
      <c r="N113" s="159"/>
      <c r="O113" s="159">
        <f t="shared" si="21"/>
        <v>0</v>
      </c>
      <c r="P113" s="158">
        <v>12</v>
      </c>
      <c r="Q113" s="88" t="s">
        <v>1102</v>
      </c>
      <c r="R113" s="89" t="s">
        <v>436</v>
      </c>
      <c r="S113" s="90" t="s">
        <v>264</v>
      </c>
      <c r="T113" s="162"/>
      <c r="U113" s="163"/>
      <c r="V113" s="159">
        <f t="shared" si="22"/>
        <v>0</v>
      </c>
      <c r="W113" s="163"/>
      <c r="X113" s="159">
        <f t="shared" si="23"/>
        <v>0</v>
      </c>
      <c r="Y113" s="160"/>
      <c r="Z113" s="161">
        <v>38</v>
      </c>
      <c r="AA113" s="88" t="s">
        <v>1100</v>
      </c>
      <c r="AB113" s="89" t="s">
        <v>1101</v>
      </c>
      <c r="AC113" s="90" t="s">
        <v>28</v>
      </c>
      <c r="AD113" s="164"/>
      <c r="AE113" s="163"/>
      <c r="AF113" s="159">
        <f t="shared" si="24"/>
        <v>0</v>
      </c>
      <c r="AG113" s="163"/>
      <c r="AH113" s="159">
        <f t="shared" si="25"/>
        <v>0</v>
      </c>
      <c r="AI113" s="158">
        <v>12</v>
      </c>
      <c r="AJ113" s="88" t="s">
        <v>1102</v>
      </c>
      <c r="AK113" s="89" t="s">
        <v>436</v>
      </c>
      <c r="AL113" s="90" t="s">
        <v>264</v>
      </c>
      <c r="AM113" s="162"/>
      <c r="AN113" s="163"/>
      <c r="AO113" s="159">
        <f t="shared" si="26"/>
        <v>0</v>
      </c>
      <c r="AP113" s="163"/>
      <c r="AQ113" s="159">
        <f t="shared" si="27"/>
        <v>0</v>
      </c>
      <c r="AR113" s="160"/>
      <c r="AS113" s="161">
        <v>38</v>
      </c>
      <c r="AT113" s="88" t="s">
        <v>1100</v>
      </c>
      <c r="AU113" s="89" t="s">
        <v>1101</v>
      </c>
      <c r="AV113" s="90" t="s">
        <v>28</v>
      </c>
      <c r="AW113" s="164"/>
      <c r="AX113" s="163"/>
      <c r="AY113" s="159">
        <f t="shared" si="28"/>
        <v>0</v>
      </c>
      <c r="AZ113" s="163"/>
      <c r="BA113" s="159">
        <f t="shared" si="29"/>
        <v>0</v>
      </c>
    </row>
    <row r="114" spans="1:53" ht="16.5" customHeight="1">
      <c r="A114" s="158">
        <v>13</v>
      </c>
      <c r="B114" s="88" t="s">
        <v>1105</v>
      </c>
      <c r="C114" s="89" t="s">
        <v>882</v>
      </c>
      <c r="D114" s="90" t="s">
        <v>269</v>
      </c>
      <c r="E114" s="159"/>
      <c r="F114" s="159"/>
      <c r="G114" s="159">
        <f t="shared" si="20"/>
        <v>0</v>
      </c>
      <c r="H114" s="160"/>
      <c r="I114" s="161">
        <v>39</v>
      </c>
      <c r="J114" s="88" t="s">
        <v>1103</v>
      </c>
      <c r="K114" s="89" t="s">
        <v>52</v>
      </c>
      <c r="L114" s="90" t="s">
        <v>1104</v>
      </c>
      <c r="M114" s="159"/>
      <c r="N114" s="159"/>
      <c r="O114" s="159">
        <f t="shared" si="21"/>
        <v>0</v>
      </c>
      <c r="P114" s="158">
        <v>13</v>
      </c>
      <c r="Q114" s="88" t="s">
        <v>1105</v>
      </c>
      <c r="R114" s="89" t="s">
        <v>882</v>
      </c>
      <c r="S114" s="90" t="s">
        <v>269</v>
      </c>
      <c r="T114" s="162"/>
      <c r="U114" s="163"/>
      <c r="V114" s="159">
        <f t="shared" si="22"/>
        <v>0</v>
      </c>
      <c r="W114" s="163"/>
      <c r="X114" s="159">
        <f t="shared" si="23"/>
        <v>0</v>
      </c>
      <c r="Y114" s="160"/>
      <c r="Z114" s="161">
        <v>39</v>
      </c>
      <c r="AA114" s="88" t="s">
        <v>1103</v>
      </c>
      <c r="AB114" s="89" t="s">
        <v>52</v>
      </c>
      <c r="AC114" s="90" t="s">
        <v>1104</v>
      </c>
      <c r="AD114" s="164"/>
      <c r="AE114" s="163"/>
      <c r="AF114" s="159">
        <f t="shared" si="24"/>
        <v>0</v>
      </c>
      <c r="AG114" s="163"/>
      <c r="AH114" s="159">
        <f t="shared" si="25"/>
        <v>0</v>
      </c>
      <c r="AI114" s="158">
        <v>13</v>
      </c>
      <c r="AJ114" s="88" t="s">
        <v>1105</v>
      </c>
      <c r="AK114" s="89" t="s">
        <v>882</v>
      </c>
      <c r="AL114" s="90" t="s">
        <v>269</v>
      </c>
      <c r="AM114" s="162"/>
      <c r="AN114" s="163"/>
      <c r="AO114" s="159">
        <f t="shared" si="26"/>
        <v>0</v>
      </c>
      <c r="AP114" s="163"/>
      <c r="AQ114" s="159">
        <f t="shared" si="27"/>
        <v>0</v>
      </c>
      <c r="AR114" s="160"/>
      <c r="AS114" s="161">
        <v>39</v>
      </c>
      <c r="AT114" s="88" t="s">
        <v>1103</v>
      </c>
      <c r="AU114" s="89" t="s">
        <v>52</v>
      </c>
      <c r="AV114" s="90" t="s">
        <v>1104</v>
      </c>
      <c r="AW114" s="164"/>
      <c r="AX114" s="163"/>
      <c r="AY114" s="159">
        <f t="shared" si="28"/>
        <v>0</v>
      </c>
      <c r="AZ114" s="163"/>
      <c r="BA114" s="159">
        <f t="shared" si="29"/>
        <v>0</v>
      </c>
    </row>
    <row r="115" spans="1:53" ht="16.5" customHeight="1">
      <c r="A115" s="158">
        <v>14</v>
      </c>
      <c r="B115" s="88" t="s">
        <v>1108</v>
      </c>
      <c r="C115" s="89" t="s">
        <v>42</v>
      </c>
      <c r="D115" s="90" t="s">
        <v>437</v>
      </c>
      <c r="E115" s="159"/>
      <c r="F115" s="159"/>
      <c r="G115" s="159">
        <f t="shared" si="20"/>
        <v>0</v>
      </c>
      <c r="H115" s="160"/>
      <c r="I115" s="161">
        <v>40</v>
      </c>
      <c r="J115" s="88" t="s">
        <v>1106</v>
      </c>
      <c r="K115" s="89" t="s">
        <v>1107</v>
      </c>
      <c r="L115" s="90" t="s">
        <v>426</v>
      </c>
      <c r="M115" s="159"/>
      <c r="N115" s="159"/>
      <c r="O115" s="159">
        <f t="shared" si="21"/>
        <v>0</v>
      </c>
      <c r="P115" s="158">
        <v>14</v>
      </c>
      <c r="Q115" s="88" t="s">
        <v>1108</v>
      </c>
      <c r="R115" s="89" t="s">
        <v>42</v>
      </c>
      <c r="S115" s="90" t="s">
        <v>437</v>
      </c>
      <c r="T115" s="162"/>
      <c r="U115" s="163"/>
      <c r="V115" s="159">
        <f t="shared" si="22"/>
        <v>0</v>
      </c>
      <c r="W115" s="163"/>
      <c r="X115" s="159">
        <f t="shared" si="23"/>
        <v>0</v>
      </c>
      <c r="Y115" s="160"/>
      <c r="Z115" s="161">
        <v>40</v>
      </c>
      <c r="AA115" s="88" t="s">
        <v>1106</v>
      </c>
      <c r="AB115" s="89" t="s">
        <v>1107</v>
      </c>
      <c r="AC115" s="90" t="s">
        <v>426</v>
      </c>
      <c r="AD115" s="164"/>
      <c r="AE115" s="163"/>
      <c r="AF115" s="159">
        <f t="shared" si="24"/>
        <v>0</v>
      </c>
      <c r="AG115" s="163"/>
      <c r="AH115" s="159">
        <f t="shared" si="25"/>
        <v>0</v>
      </c>
      <c r="AI115" s="158">
        <v>14</v>
      </c>
      <c r="AJ115" s="88" t="s">
        <v>1108</v>
      </c>
      <c r="AK115" s="89" t="s">
        <v>42</v>
      </c>
      <c r="AL115" s="90" t="s">
        <v>437</v>
      </c>
      <c r="AM115" s="162"/>
      <c r="AN115" s="163"/>
      <c r="AO115" s="159">
        <f t="shared" si="26"/>
        <v>0</v>
      </c>
      <c r="AP115" s="163"/>
      <c r="AQ115" s="159">
        <f t="shared" si="27"/>
        <v>0</v>
      </c>
      <c r="AR115" s="160"/>
      <c r="AS115" s="161">
        <v>40</v>
      </c>
      <c r="AT115" s="88" t="s">
        <v>1106</v>
      </c>
      <c r="AU115" s="89" t="s">
        <v>1107</v>
      </c>
      <c r="AV115" s="90" t="s">
        <v>426</v>
      </c>
      <c r="AW115" s="164"/>
      <c r="AX115" s="163"/>
      <c r="AY115" s="159">
        <f t="shared" si="28"/>
        <v>0</v>
      </c>
      <c r="AZ115" s="163"/>
      <c r="BA115" s="159">
        <f t="shared" si="29"/>
        <v>0</v>
      </c>
    </row>
    <row r="116" spans="1:53" ht="16.5" customHeight="1">
      <c r="A116" s="158">
        <v>15</v>
      </c>
      <c r="B116" s="88" t="s">
        <v>1111</v>
      </c>
      <c r="C116" s="89" t="s">
        <v>1112</v>
      </c>
      <c r="D116" s="90" t="s">
        <v>294</v>
      </c>
      <c r="E116" s="159"/>
      <c r="F116" s="159"/>
      <c r="G116" s="159">
        <f t="shared" si="20"/>
        <v>0</v>
      </c>
      <c r="H116" s="160"/>
      <c r="I116" s="161">
        <v>41</v>
      </c>
      <c r="J116" s="88" t="s">
        <v>1109</v>
      </c>
      <c r="K116" s="89" t="s">
        <v>494</v>
      </c>
      <c r="L116" s="90" t="s">
        <v>1110</v>
      </c>
      <c r="M116" s="159"/>
      <c r="N116" s="159"/>
      <c r="O116" s="159">
        <f t="shared" si="21"/>
        <v>0</v>
      </c>
      <c r="P116" s="158">
        <v>15</v>
      </c>
      <c r="Q116" s="88" t="s">
        <v>1111</v>
      </c>
      <c r="R116" s="89" t="s">
        <v>1112</v>
      </c>
      <c r="S116" s="90" t="s">
        <v>294</v>
      </c>
      <c r="T116" s="162"/>
      <c r="U116" s="163"/>
      <c r="V116" s="159">
        <f t="shared" si="22"/>
        <v>0</v>
      </c>
      <c r="W116" s="163"/>
      <c r="X116" s="159">
        <f t="shared" si="23"/>
        <v>0</v>
      </c>
      <c r="Y116" s="160"/>
      <c r="Z116" s="161">
        <v>41</v>
      </c>
      <c r="AA116" s="88" t="s">
        <v>1109</v>
      </c>
      <c r="AB116" s="89" t="s">
        <v>494</v>
      </c>
      <c r="AC116" s="90" t="s">
        <v>1110</v>
      </c>
      <c r="AD116" s="164"/>
      <c r="AE116" s="163"/>
      <c r="AF116" s="159">
        <f t="shared" si="24"/>
        <v>0</v>
      </c>
      <c r="AG116" s="163"/>
      <c r="AH116" s="159">
        <f t="shared" si="25"/>
        <v>0</v>
      </c>
      <c r="AI116" s="158">
        <v>15</v>
      </c>
      <c r="AJ116" s="88" t="s">
        <v>1111</v>
      </c>
      <c r="AK116" s="89" t="s">
        <v>1112</v>
      </c>
      <c r="AL116" s="90" t="s">
        <v>294</v>
      </c>
      <c r="AM116" s="162"/>
      <c r="AN116" s="163"/>
      <c r="AO116" s="159">
        <f t="shared" si="26"/>
        <v>0</v>
      </c>
      <c r="AP116" s="163"/>
      <c r="AQ116" s="159">
        <f t="shared" si="27"/>
        <v>0</v>
      </c>
      <c r="AR116" s="160"/>
      <c r="AS116" s="161">
        <v>41</v>
      </c>
      <c r="AT116" s="88" t="s">
        <v>1109</v>
      </c>
      <c r="AU116" s="89" t="s">
        <v>494</v>
      </c>
      <c r="AV116" s="90" t="s">
        <v>1110</v>
      </c>
      <c r="AW116" s="164"/>
      <c r="AX116" s="163"/>
      <c r="AY116" s="159">
        <f t="shared" si="28"/>
        <v>0</v>
      </c>
      <c r="AZ116" s="163"/>
      <c r="BA116" s="159">
        <f t="shared" si="29"/>
        <v>0</v>
      </c>
    </row>
    <row r="117" spans="1:53" ht="16.5" customHeight="1">
      <c r="A117" s="158">
        <v>16</v>
      </c>
      <c r="B117" s="88" t="s">
        <v>1114</v>
      </c>
      <c r="C117" s="89" t="s">
        <v>39</v>
      </c>
      <c r="D117" s="90" t="s">
        <v>294</v>
      </c>
      <c r="E117" s="159"/>
      <c r="F117" s="159"/>
      <c r="G117" s="159">
        <f t="shared" si="20"/>
        <v>0</v>
      </c>
      <c r="H117" s="160"/>
      <c r="I117" s="161">
        <v>42</v>
      </c>
      <c r="J117" s="88" t="s">
        <v>1113</v>
      </c>
      <c r="K117" s="89" t="s">
        <v>223</v>
      </c>
      <c r="L117" s="90" t="s">
        <v>67</v>
      </c>
      <c r="M117" s="159"/>
      <c r="N117" s="159"/>
      <c r="O117" s="159">
        <f t="shared" si="21"/>
        <v>0</v>
      </c>
      <c r="P117" s="158">
        <v>16</v>
      </c>
      <c r="Q117" s="88" t="s">
        <v>1114</v>
      </c>
      <c r="R117" s="89" t="s">
        <v>39</v>
      </c>
      <c r="S117" s="90" t="s">
        <v>294</v>
      </c>
      <c r="T117" s="162"/>
      <c r="U117" s="163"/>
      <c r="V117" s="159">
        <f t="shared" si="22"/>
        <v>0</v>
      </c>
      <c r="W117" s="163"/>
      <c r="X117" s="159">
        <f t="shared" si="23"/>
        <v>0</v>
      </c>
      <c r="Y117" s="160"/>
      <c r="Z117" s="161">
        <v>42</v>
      </c>
      <c r="AA117" s="88" t="s">
        <v>1113</v>
      </c>
      <c r="AB117" s="89" t="s">
        <v>223</v>
      </c>
      <c r="AC117" s="90" t="s">
        <v>67</v>
      </c>
      <c r="AD117" s="164"/>
      <c r="AE117" s="163"/>
      <c r="AF117" s="159">
        <f t="shared" si="24"/>
        <v>0</v>
      </c>
      <c r="AG117" s="163"/>
      <c r="AH117" s="159">
        <f t="shared" si="25"/>
        <v>0</v>
      </c>
      <c r="AI117" s="158">
        <v>16</v>
      </c>
      <c r="AJ117" s="88" t="s">
        <v>1114</v>
      </c>
      <c r="AK117" s="89" t="s">
        <v>39</v>
      </c>
      <c r="AL117" s="90" t="s">
        <v>294</v>
      </c>
      <c r="AM117" s="162"/>
      <c r="AN117" s="163"/>
      <c r="AO117" s="159">
        <f t="shared" si="26"/>
        <v>0</v>
      </c>
      <c r="AP117" s="163"/>
      <c r="AQ117" s="159">
        <f t="shared" si="27"/>
        <v>0</v>
      </c>
      <c r="AR117" s="160"/>
      <c r="AS117" s="161">
        <v>42</v>
      </c>
      <c r="AT117" s="88" t="s">
        <v>1113</v>
      </c>
      <c r="AU117" s="89" t="s">
        <v>223</v>
      </c>
      <c r="AV117" s="90" t="s">
        <v>67</v>
      </c>
      <c r="AW117" s="164"/>
      <c r="AX117" s="163"/>
      <c r="AY117" s="159">
        <f t="shared" si="28"/>
        <v>0</v>
      </c>
      <c r="AZ117" s="163"/>
      <c r="BA117" s="159">
        <f t="shared" si="29"/>
        <v>0</v>
      </c>
    </row>
    <row r="118" spans="1:53" ht="16.5" customHeight="1">
      <c r="A118" s="158">
        <v>17</v>
      </c>
      <c r="B118" s="88" t="s">
        <v>1116</v>
      </c>
      <c r="C118" s="89" t="s">
        <v>39</v>
      </c>
      <c r="D118" s="90" t="s">
        <v>92</v>
      </c>
      <c r="E118" s="159"/>
      <c r="F118" s="159"/>
      <c r="G118" s="159">
        <f t="shared" si="20"/>
        <v>0</v>
      </c>
      <c r="H118" s="160"/>
      <c r="I118" s="161">
        <v>43</v>
      </c>
      <c r="J118" s="88" t="s">
        <v>1115</v>
      </c>
      <c r="K118" s="89" t="s">
        <v>84</v>
      </c>
      <c r="L118" s="90" t="s">
        <v>67</v>
      </c>
      <c r="M118" s="159"/>
      <c r="N118" s="159"/>
      <c r="O118" s="159">
        <f t="shared" si="21"/>
        <v>0</v>
      </c>
      <c r="P118" s="158">
        <v>17</v>
      </c>
      <c r="Q118" s="88" t="s">
        <v>1116</v>
      </c>
      <c r="R118" s="89" t="s">
        <v>39</v>
      </c>
      <c r="S118" s="90" t="s">
        <v>92</v>
      </c>
      <c r="T118" s="162"/>
      <c r="U118" s="163"/>
      <c r="V118" s="159">
        <f t="shared" si="22"/>
        <v>0</v>
      </c>
      <c r="W118" s="163"/>
      <c r="X118" s="159">
        <f t="shared" si="23"/>
        <v>0</v>
      </c>
      <c r="Y118" s="160"/>
      <c r="Z118" s="161">
        <v>43</v>
      </c>
      <c r="AA118" s="88" t="s">
        <v>1115</v>
      </c>
      <c r="AB118" s="89" t="s">
        <v>84</v>
      </c>
      <c r="AC118" s="90" t="s">
        <v>67</v>
      </c>
      <c r="AD118" s="164"/>
      <c r="AE118" s="163"/>
      <c r="AF118" s="159">
        <f t="shared" si="24"/>
        <v>0</v>
      </c>
      <c r="AG118" s="163"/>
      <c r="AH118" s="159">
        <f t="shared" si="25"/>
        <v>0</v>
      </c>
      <c r="AI118" s="158">
        <v>17</v>
      </c>
      <c r="AJ118" s="88" t="s">
        <v>1116</v>
      </c>
      <c r="AK118" s="89" t="s">
        <v>39</v>
      </c>
      <c r="AL118" s="90" t="s">
        <v>92</v>
      </c>
      <c r="AM118" s="162"/>
      <c r="AN118" s="163"/>
      <c r="AO118" s="159">
        <f t="shared" si="26"/>
        <v>0</v>
      </c>
      <c r="AP118" s="163"/>
      <c r="AQ118" s="159">
        <f t="shared" si="27"/>
        <v>0</v>
      </c>
      <c r="AR118" s="160"/>
      <c r="AS118" s="161">
        <v>43</v>
      </c>
      <c r="AT118" s="88" t="s">
        <v>1115</v>
      </c>
      <c r="AU118" s="89" t="s">
        <v>84</v>
      </c>
      <c r="AV118" s="90" t="s">
        <v>67</v>
      </c>
      <c r="AW118" s="164"/>
      <c r="AX118" s="163"/>
      <c r="AY118" s="159">
        <f t="shared" si="28"/>
        <v>0</v>
      </c>
      <c r="AZ118" s="163"/>
      <c r="BA118" s="159">
        <f t="shared" si="29"/>
        <v>0</v>
      </c>
    </row>
    <row r="119" spans="1:53" ht="16.5" customHeight="1">
      <c r="A119" s="158">
        <v>18</v>
      </c>
      <c r="B119" s="88" t="s">
        <v>1119</v>
      </c>
      <c r="C119" s="89" t="s">
        <v>407</v>
      </c>
      <c r="D119" s="90" t="s">
        <v>1120</v>
      </c>
      <c r="E119" s="159"/>
      <c r="F119" s="159"/>
      <c r="G119" s="159">
        <f t="shared" si="20"/>
        <v>0</v>
      </c>
      <c r="H119" s="160"/>
      <c r="I119" s="161">
        <v>44</v>
      </c>
      <c r="J119" s="88" t="s">
        <v>1117</v>
      </c>
      <c r="K119" s="89" t="s">
        <v>1118</v>
      </c>
      <c r="L119" s="90" t="s">
        <v>296</v>
      </c>
      <c r="M119" s="159"/>
      <c r="N119" s="159"/>
      <c r="O119" s="159">
        <f t="shared" si="21"/>
        <v>0</v>
      </c>
      <c r="P119" s="158">
        <v>18</v>
      </c>
      <c r="Q119" s="88" t="s">
        <v>1119</v>
      </c>
      <c r="R119" s="89" t="s">
        <v>407</v>
      </c>
      <c r="S119" s="90" t="s">
        <v>1120</v>
      </c>
      <c r="T119" s="162"/>
      <c r="U119" s="163"/>
      <c r="V119" s="159">
        <f t="shared" si="22"/>
        <v>0</v>
      </c>
      <c r="W119" s="163"/>
      <c r="X119" s="159">
        <f t="shared" si="23"/>
        <v>0</v>
      </c>
      <c r="Y119" s="160"/>
      <c r="Z119" s="161">
        <v>44</v>
      </c>
      <c r="AA119" s="88" t="s">
        <v>1117</v>
      </c>
      <c r="AB119" s="89" t="s">
        <v>1118</v>
      </c>
      <c r="AC119" s="90" t="s">
        <v>296</v>
      </c>
      <c r="AD119" s="164"/>
      <c r="AE119" s="163"/>
      <c r="AF119" s="159">
        <f t="shared" si="24"/>
        <v>0</v>
      </c>
      <c r="AG119" s="163"/>
      <c r="AH119" s="159">
        <f t="shared" si="25"/>
        <v>0</v>
      </c>
      <c r="AI119" s="158">
        <v>18</v>
      </c>
      <c r="AJ119" s="88" t="s">
        <v>1119</v>
      </c>
      <c r="AK119" s="89" t="s">
        <v>407</v>
      </c>
      <c r="AL119" s="90" t="s">
        <v>1120</v>
      </c>
      <c r="AM119" s="162"/>
      <c r="AN119" s="163"/>
      <c r="AO119" s="159">
        <f t="shared" si="26"/>
        <v>0</v>
      </c>
      <c r="AP119" s="163"/>
      <c r="AQ119" s="159">
        <f t="shared" si="27"/>
        <v>0</v>
      </c>
      <c r="AR119" s="160"/>
      <c r="AS119" s="161">
        <v>44</v>
      </c>
      <c r="AT119" s="88" t="s">
        <v>1117</v>
      </c>
      <c r="AU119" s="89" t="s">
        <v>1118</v>
      </c>
      <c r="AV119" s="90" t="s">
        <v>296</v>
      </c>
      <c r="AW119" s="164"/>
      <c r="AX119" s="163"/>
      <c r="AY119" s="159">
        <f t="shared" si="28"/>
        <v>0</v>
      </c>
      <c r="AZ119" s="163"/>
      <c r="BA119" s="159">
        <f t="shared" si="29"/>
        <v>0</v>
      </c>
    </row>
    <row r="120" spans="1:53" ht="16.5" customHeight="1">
      <c r="A120" s="158">
        <v>19</v>
      </c>
      <c r="B120" s="88" t="s">
        <v>1123</v>
      </c>
      <c r="C120" s="89" t="s">
        <v>1124</v>
      </c>
      <c r="D120" s="90" t="s">
        <v>631</v>
      </c>
      <c r="E120" s="159"/>
      <c r="F120" s="159"/>
      <c r="G120" s="159">
        <f t="shared" si="20"/>
        <v>0</v>
      </c>
      <c r="H120" s="160"/>
      <c r="I120" s="161">
        <v>45</v>
      </c>
      <c r="J120" s="88" t="s">
        <v>1121</v>
      </c>
      <c r="K120" s="89" t="s">
        <v>1122</v>
      </c>
      <c r="L120" s="90" t="s">
        <v>95</v>
      </c>
      <c r="M120" s="159"/>
      <c r="N120" s="159"/>
      <c r="O120" s="159">
        <f t="shared" si="21"/>
        <v>0</v>
      </c>
      <c r="P120" s="158">
        <v>19</v>
      </c>
      <c r="Q120" s="88" t="s">
        <v>1123</v>
      </c>
      <c r="R120" s="89" t="s">
        <v>1124</v>
      </c>
      <c r="S120" s="90" t="s">
        <v>631</v>
      </c>
      <c r="T120" s="162"/>
      <c r="U120" s="163"/>
      <c r="V120" s="159">
        <f t="shared" si="22"/>
        <v>0</v>
      </c>
      <c r="W120" s="163"/>
      <c r="X120" s="159">
        <f t="shared" si="23"/>
        <v>0</v>
      </c>
      <c r="Y120" s="160"/>
      <c r="Z120" s="161">
        <v>45</v>
      </c>
      <c r="AA120" s="88" t="s">
        <v>1121</v>
      </c>
      <c r="AB120" s="89" t="s">
        <v>1122</v>
      </c>
      <c r="AC120" s="90" t="s">
        <v>95</v>
      </c>
      <c r="AD120" s="164"/>
      <c r="AE120" s="163"/>
      <c r="AF120" s="159">
        <f t="shared" si="24"/>
        <v>0</v>
      </c>
      <c r="AG120" s="163"/>
      <c r="AH120" s="159">
        <f t="shared" si="25"/>
        <v>0</v>
      </c>
      <c r="AI120" s="158">
        <v>19</v>
      </c>
      <c r="AJ120" s="88" t="s">
        <v>1123</v>
      </c>
      <c r="AK120" s="89" t="s">
        <v>1124</v>
      </c>
      <c r="AL120" s="90" t="s">
        <v>631</v>
      </c>
      <c r="AM120" s="162"/>
      <c r="AN120" s="163"/>
      <c r="AO120" s="159">
        <f t="shared" si="26"/>
        <v>0</v>
      </c>
      <c r="AP120" s="163"/>
      <c r="AQ120" s="159">
        <f t="shared" si="27"/>
        <v>0</v>
      </c>
      <c r="AR120" s="160"/>
      <c r="AS120" s="161">
        <v>45</v>
      </c>
      <c r="AT120" s="88" t="s">
        <v>1121</v>
      </c>
      <c r="AU120" s="89" t="s">
        <v>1122</v>
      </c>
      <c r="AV120" s="90" t="s">
        <v>95</v>
      </c>
      <c r="AW120" s="164"/>
      <c r="AX120" s="163"/>
      <c r="AY120" s="159">
        <f t="shared" si="28"/>
        <v>0</v>
      </c>
      <c r="AZ120" s="163"/>
      <c r="BA120" s="159">
        <f t="shared" si="29"/>
        <v>0</v>
      </c>
    </row>
    <row r="121" spans="1:53" ht="16.5" customHeight="1">
      <c r="A121" s="158">
        <v>20</v>
      </c>
      <c r="B121" s="88" t="s">
        <v>1127</v>
      </c>
      <c r="C121" s="89" t="s">
        <v>1128</v>
      </c>
      <c r="D121" s="90" t="s">
        <v>542</v>
      </c>
      <c r="E121" s="159"/>
      <c r="F121" s="159"/>
      <c r="G121" s="159">
        <f t="shared" si="20"/>
        <v>0</v>
      </c>
      <c r="H121" s="160"/>
      <c r="I121" s="161">
        <v>46</v>
      </c>
      <c r="J121" s="88" t="s">
        <v>1125</v>
      </c>
      <c r="K121" s="89" t="s">
        <v>1126</v>
      </c>
      <c r="L121" s="90" t="s">
        <v>101</v>
      </c>
      <c r="M121" s="159"/>
      <c r="N121" s="159"/>
      <c r="O121" s="159">
        <f t="shared" si="21"/>
        <v>0</v>
      </c>
      <c r="P121" s="158">
        <v>20</v>
      </c>
      <c r="Q121" s="88" t="s">
        <v>1127</v>
      </c>
      <c r="R121" s="89" t="s">
        <v>1128</v>
      </c>
      <c r="S121" s="90" t="s">
        <v>542</v>
      </c>
      <c r="T121" s="162"/>
      <c r="U121" s="163"/>
      <c r="V121" s="159">
        <f t="shared" si="22"/>
        <v>0</v>
      </c>
      <c r="W121" s="163"/>
      <c r="X121" s="159">
        <f t="shared" si="23"/>
        <v>0</v>
      </c>
      <c r="Y121" s="160"/>
      <c r="Z121" s="161">
        <v>46</v>
      </c>
      <c r="AA121" s="88" t="s">
        <v>1125</v>
      </c>
      <c r="AB121" s="89" t="s">
        <v>1126</v>
      </c>
      <c r="AC121" s="90" t="s">
        <v>101</v>
      </c>
      <c r="AD121" s="164"/>
      <c r="AE121" s="163"/>
      <c r="AF121" s="159">
        <f t="shared" si="24"/>
        <v>0</v>
      </c>
      <c r="AG121" s="163"/>
      <c r="AH121" s="159">
        <f t="shared" si="25"/>
        <v>0</v>
      </c>
      <c r="AI121" s="158">
        <v>20</v>
      </c>
      <c r="AJ121" s="88" t="s">
        <v>1127</v>
      </c>
      <c r="AK121" s="89" t="s">
        <v>1128</v>
      </c>
      <c r="AL121" s="90" t="s">
        <v>542</v>
      </c>
      <c r="AM121" s="162"/>
      <c r="AN121" s="163"/>
      <c r="AO121" s="159">
        <f t="shared" si="26"/>
        <v>0</v>
      </c>
      <c r="AP121" s="163"/>
      <c r="AQ121" s="159">
        <f t="shared" si="27"/>
        <v>0</v>
      </c>
      <c r="AR121" s="160"/>
      <c r="AS121" s="161">
        <v>46</v>
      </c>
      <c r="AT121" s="88" t="s">
        <v>1125</v>
      </c>
      <c r="AU121" s="89" t="s">
        <v>1126</v>
      </c>
      <c r="AV121" s="90" t="s">
        <v>101</v>
      </c>
      <c r="AW121" s="164"/>
      <c r="AX121" s="163"/>
      <c r="AY121" s="159">
        <f t="shared" si="28"/>
        <v>0</v>
      </c>
      <c r="AZ121" s="163"/>
      <c r="BA121" s="159">
        <f t="shared" si="29"/>
        <v>0</v>
      </c>
    </row>
    <row r="122" spans="1:53" ht="16.5" customHeight="1">
      <c r="A122" s="158">
        <v>21</v>
      </c>
      <c r="B122" s="88" t="s">
        <v>1131</v>
      </c>
      <c r="C122" s="89" t="s">
        <v>1132</v>
      </c>
      <c r="D122" s="90" t="s">
        <v>1133</v>
      </c>
      <c r="E122" s="159"/>
      <c r="F122" s="159"/>
      <c r="G122" s="159">
        <f t="shared" si="20"/>
        <v>0</v>
      </c>
      <c r="H122" s="160"/>
      <c r="I122" s="161">
        <v>47</v>
      </c>
      <c r="J122" s="88" t="s">
        <v>1129</v>
      </c>
      <c r="K122" s="89" t="s">
        <v>1130</v>
      </c>
      <c r="L122" s="90" t="s">
        <v>301</v>
      </c>
      <c r="M122" s="159"/>
      <c r="N122" s="159"/>
      <c r="O122" s="159">
        <f t="shared" si="21"/>
        <v>0</v>
      </c>
      <c r="P122" s="158">
        <v>21</v>
      </c>
      <c r="Q122" s="88" t="s">
        <v>1131</v>
      </c>
      <c r="R122" s="89" t="s">
        <v>1132</v>
      </c>
      <c r="S122" s="90" t="s">
        <v>1133</v>
      </c>
      <c r="T122" s="162"/>
      <c r="U122" s="163"/>
      <c r="V122" s="159">
        <f t="shared" si="22"/>
        <v>0</v>
      </c>
      <c r="W122" s="163"/>
      <c r="X122" s="159">
        <f t="shared" si="23"/>
        <v>0</v>
      </c>
      <c r="Y122" s="160"/>
      <c r="Z122" s="161">
        <v>47</v>
      </c>
      <c r="AA122" s="88" t="s">
        <v>1129</v>
      </c>
      <c r="AB122" s="89" t="s">
        <v>1130</v>
      </c>
      <c r="AC122" s="90" t="s">
        <v>301</v>
      </c>
      <c r="AD122" s="164"/>
      <c r="AE122" s="163"/>
      <c r="AF122" s="159">
        <f t="shared" si="24"/>
        <v>0</v>
      </c>
      <c r="AG122" s="163"/>
      <c r="AH122" s="159">
        <f t="shared" si="25"/>
        <v>0</v>
      </c>
      <c r="AI122" s="158">
        <v>21</v>
      </c>
      <c r="AJ122" s="88" t="s">
        <v>1131</v>
      </c>
      <c r="AK122" s="89" t="s">
        <v>1132</v>
      </c>
      <c r="AL122" s="90" t="s">
        <v>1133</v>
      </c>
      <c r="AM122" s="162"/>
      <c r="AN122" s="163"/>
      <c r="AO122" s="159">
        <f t="shared" si="26"/>
        <v>0</v>
      </c>
      <c r="AP122" s="163"/>
      <c r="AQ122" s="159">
        <f t="shared" si="27"/>
        <v>0</v>
      </c>
      <c r="AR122" s="160"/>
      <c r="AS122" s="161">
        <v>47</v>
      </c>
      <c r="AT122" s="88" t="s">
        <v>1129</v>
      </c>
      <c r="AU122" s="89" t="s">
        <v>1130</v>
      </c>
      <c r="AV122" s="90" t="s">
        <v>301</v>
      </c>
      <c r="AW122" s="164"/>
      <c r="AX122" s="163"/>
      <c r="AY122" s="159">
        <f t="shared" si="28"/>
        <v>0</v>
      </c>
      <c r="AZ122" s="163"/>
      <c r="BA122" s="159">
        <f t="shared" si="29"/>
        <v>0</v>
      </c>
    </row>
    <row r="123" spans="1:53" ht="16.5" customHeight="1">
      <c r="A123" s="158">
        <v>22</v>
      </c>
      <c r="B123" s="88" t="s">
        <v>1136</v>
      </c>
      <c r="C123" s="89" t="s">
        <v>1077</v>
      </c>
      <c r="D123" s="90" t="s">
        <v>1137</v>
      </c>
      <c r="E123" s="159"/>
      <c r="F123" s="159"/>
      <c r="G123" s="159">
        <f t="shared" si="20"/>
        <v>0</v>
      </c>
      <c r="H123" s="160"/>
      <c r="I123" s="161">
        <v>48</v>
      </c>
      <c r="J123" s="88" t="s">
        <v>1134</v>
      </c>
      <c r="K123" s="89" t="s">
        <v>1135</v>
      </c>
      <c r="L123" s="90" t="s">
        <v>551</v>
      </c>
      <c r="M123" s="159"/>
      <c r="N123" s="159"/>
      <c r="O123" s="159">
        <f t="shared" si="21"/>
        <v>0</v>
      </c>
      <c r="P123" s="158">
        <v>22</v>
      </c>
      <c r="Q123" s="88" t="s">
        <v>1136</v>
      </c>
      <c r="R123" s="89" t="s">
        <v>1077</v>
      </c>
      <c r="S123" s="90" t="s">
        <v>1137</v>
      </c>
      <c r="T123" s="162"/>
      <c r="U123" s="163"/>
      <c r="V123" s="159">
        <f t="shared" si="22"/>
        <v>0</v>
      </c>
      <c r="W123" s="163"/>
      <c r="X123" s="159">
        <f t="shared" si="23"/>
        <v>0</v>
      </c>
      <c r="Y123" s="160"/>
      <c r="Z123" s="161">
        <v>48</v>
      </c>
      <c r="AA123" s="88" t="s">
        <v>1134</v>
      </c>
      <c r="AB123" s="89" t="s">
        <v>1135</v>
      </c>
      <c r="AC123" s="90" t="s">
        <v>551</v>
      </c>
      <c r="AD123" s="164"/>
      <c r="AE123" s="163"/>
      <c r="AF123" s="159">
        <f t="shared" si="24"/>
        <v>0</v>
      </c>
      <c r="AG123" s="163"/>
      <c r="AH123" s="159">
        <f t="shared" si="25"/>
        <v>0</v>
      </c>
      <c r="AI123" s="158">
        <v>22</v>
      </c>
      <c r="AJ123" s="88" t="s">
        <v>1136</v>
      </c>
      <c r="AK123" s="89" t="s">
        <v>1077</v>
      </c>
      <c r="AL123" s="90" t="s">
        <v>1137</v>
      </c>
      <c r="AM123" s="162"/>
      <c r="AN123" s="163"/>
      <c r="AO123" s="159">
        <f t="shared" si="26"/>
        <v>0</v>
      </c>
      <c r="AP123" s="163"/>
      <c r="AQ123" s="159">
        <f t="shared" si="27"/>
        <v>0</v>
      </c>
      <c r="AR123" s="160"/>
      <c r="AS123" s="161">
        <v>48</v>
      </c>
      <c r="AT123" s="88" t="s">
        <v>1134</v>
      </c>
      <c r="AU123" s="89" t="s">
        <v>1135</v>
      </c>
      <c r="AV123" s="90" t="s">
        <v>551</v>
      </c>
      <c r="AW123" s="164"/>
      <c r="AX123" s="163"/>
      <c r="AY123" s="159">
        <f t="shared" si="28"/>
        <v>0</v>
      </c>
      <c r="AZ123" s="163"/>
      <c r="BA123" s="159">
        <f t="shared" si="29"/>
        <v>0</v>
      </c>
    </row>
    <row r="124" spans="1:53" ht="16.5" customHeight="1">
      <c r="A124" s="158">
        <v>23</v>
      </c>
      <c r="B124" s="88" t="s">
        <v>1140</v>
      </c>
      <c r="C124" s="89" t="s">
        <v>398</v>
      </c>
      <c r="D124" s="90" t="s">
        <v>460</v>
      </c>
      <c r="E124" s="159"/>
      <c r="F124" s="159"/>
      <c r="G124" s="159">
        <f t="shared" si="20"/>
        <v>0</v>
      </c>
      <c r="H124" s="160"/>
      <c r="I124" s="161">
        <v>49</v>
      </c>
      <c r="J124" s="88" t="s">
        <v>1138</v>
      </c>
      <c r="K124" s="89" t="s">
        <v>1139</v>
      </c>
      <c r="L124" s="90" t="s">
        <v>315</v>
      </c>
      <c r="M124" s="159"/>
      <c r="N124" s="159"/>
      <c r="O124" s="159">
        <f t="shared" si="21"/>
        <v>0</v>
      </c>
      <c r="P124" s="158">
        <v>23</v>
      </c>
      <c r="Q124" s="88" t="s">
        <v>1140</v>
      </c>
      <c r="R124" s="89" t="s">
        <v>398</v>
      </c>
      <c r="S124" s="90" t="s">
        <v>460</v>
      </c>
      <c r="T124" s="162"/>
      <c r="U124" s="163"/>
      <c r="V124" s="159">
        <f t="shared" si="22"/>
        <v>0</v>
      </c>
      <c r="W124" s="163"/>
      <c r="X124" s="159">
        <f t="shared" si="23"/>
        <v>0</v>
      </c>
      <c r="Y124" s="160"/>
      <c r="Z124" s="161">
        <v>49</v>
      </c>
      <c r="AA124" s="88" t="s">
        <v>1138</v>
      </c>
      <c r="AB124" s="89" t="s">
        <v>1139</v>
      </c>
      <c r="AC124" s="90" t="s">
        <v>315</v>
      </c>
      <c r="AD124" s="164"/>
      <c r="AE124" s="163"/>
      <c r="AF124" s="159">
        <f t="shared" si="24"/>
        <v>0</v>
      </c>
      <c r="AG124" s="163"/>
      <c r="AH124" s="159">
        <f t="shared" si="25"/>
        <v>0</v>
      </c>
      <c r="AI124" s="158">
        <v>23</v>
      </c>
      <c r="AJ124" s="88" t="s">
        <v>1140</v>
      </c>
      <c r="AK124" s="89" t="s">
        <v>398</v>
      </c>
      <c r="AL124" s="90" t="s">
        <v>460</v>
      </c>
      <c r="AM124" s="162"/>
      <c r="AN124" s="163"/>
      <c r="AO124" s="159">
        <f t="shared" si="26"/>
        <v>0</v>
      </c>
      <c r="AP124" s="163"/>
      <c r="AQ124" s="159">
        <f t="shared" si="27"/>
        <v>0</v>
      </c>
      <c r="AR124" s="160"/>
      <c r="AS124" s="161">
        <v>49</v>
      </c>
      <c r="AT124" s="88" t="s">
        <v>1138</v>
      </c>
      <c r="AU124" s="89" t="s">
        <v>1139</v>
      </c>
      <c r="AV124" s="90" t="s">
        <v>315</v>
      </c>
      <c r="AW124" s="164"/>
      <c r="AX124" s="163"/>
      <c r="AY124" s="159">
        <f t="shared" si="28"/>
        <v>0</v>
      </c>
      <c r="AZ124" s="163"/>
      <c r="BA124" s="159">
        <f t="shared" si="29"/>
        <v>0</v>
      </c>
    </row>
    <row r="125" spans="1:53" ht="16.5" customHeight="1">
      <c r="A125" s="158">
        <v>24</v>
      </c>
      <c r="B125" s="88" t="s">
        <v>1143</v>
      </c>
      <c r="C125" s="89" t="s">
        <v>109</v>
      </c>
      <c r="D125" s="90" t="s">
        <v>136</v>
      </c>
      <c r="E125" s="159"/>
      <c r="F125" s="159"/>
      <c r="G125" s="159">
        <f t="shared" si="20"/>
        <v>0</v>
      </c>
      <c r="H125" s="160"/>
      <c r="I125" s="161">
        <v>50</v>
      </c>
      <c r="J125" s="88" t="s">
        <v>1141</v>
      </c>
      <c r="K125" s="89" t="s">
        <v>1142</v>
      </c>
      <c r="L125" s="90" t="s">
        <v>147</v>
      </c>
      <c r="M125" s="159"/>
      <c r="N125" s="159"/>
      <c r="O125" s="159">
        <f t="shared" si="21"/>
        <v>0</v>
      </c>
      <c r="P125" s="158">
        <v>24</v>
      </c>
      <c r="Q125" s="88" t="s">
        <v>1143</v>
      </c>
      <c r="R125" s="89" t="s">
        <v>109</v>
      </c>
      <c r="S125" s="90" t="s">
        <v>136</v>
      </c>
      <c r="T125" s="162"/>
      <c r="U125" s="163"/>
      <c r="V125" s="159">
        <f t="shared" si="22"/>
        <v>0</v>
      </c>
      <c r="W125" s="163"/>
      <c r="X125" s="159">
        <f t="shared" si="23"/>
        <v>0</v>
      </c>
      <c r="Y125" s="160"/>
      <c r="Z125" s="161">
        <v>50</v>
      </c>
      <c r="AA125" s="88" t="s">
        <v>1141</v>
      </c>
      <c r="AB125" s="89" t="s">
        <v>1142</v>
      </c>
      <c r="AC125" s="90" t="s">
        <v>147</v>
      </c>
      <c r="AD125" s="164"/>
      <c r="AE125" s="163"/>
      <c r="AF125" s="159">
        <f t="shared" si="24"/>
        <v>0</v>
      </c>
      <c r="AG125" s="163"/>
      <c r="AH125" s="159">
        <f t="shared" si="25"/>
        <v>0</v>
      </c>
      <c r="AI125" s="158">
        <v>24</v>
      </c>
      <c r="AJ125" s="88" t="s">
        <v>1143</v>
      </c>
      <c r="AK125" s="89" t="s">
        <v>109</v>
      </c>
      <c r="AL125" s="90" t="s">
        <v>136</v>
      </c>
      <c r="AM125" s="162"/>
      <c r="AN125" s="163"/>
      <c r="AO125" s="159">
        <f t="shared" si="26"/>
        <v>0</v>
      </c>
      <c r="AP125" s="163"/>
      <c r="AQ125" s="159">
        <f t="shared" si="27"/>
        <v>0</v>
      </c>
      <c r="AR125" s="160"/>
      <c r="AS125" s="161">
        <v>50</v>
      </c>
      <c r="AT125" s="88" t="s">
        <v>1141</v>
      </c>
      <c r="AU125" s="89" t="s">
        <v>1142</v>
      </c>
      <c r="AV125" s="90" t="s">
        <v>147</v>
      </c>
      <c r="AW125" s="164"/>
      <c r="AX125" s="163"/>
      <c r="AY125" s="159">
        <f t="shared" si="28"/>
        <v>0</v>
      </c>
      <c r="AZ125" s="163"/>
      <c r="BA125" s="159">
        <f t="shared" si="29"/>
        <v>0</v>
      </c>
    </row>
    <row r="126" spans="1:53" ht="16.5" customHeight="1">
      <c r="A126" s="158">
        <v>25</v>
      </c>
      <c r="B126" s="88" t="s">
        <v>1146</v>
      </c>
      <c r="C126" s="89" t="s">
        <v>689</v>
      </c>
      <c r="D126" s="90" t="s">
        <v>828</v>
      </c>
      <c r="E126" s="159"/>
      <c r="F126" s="159"/>
      <c r="G126" s="159">
        <f t="shared" si="20"/>
        <v>0</v>
      </c>
      <c r="H126" s="160"/>
      <c r="I126" s="161">
        <v>51</v>
      </c>
      <c r="J126" s="88" t="s">
        <v>1144</v>
      </c>
      <c r="K126" s="89" t="s">
        <v>1145</v>
      </c>
      <c r="L126" s="90" t="s">
        <v>153</v>
      </c>
      <c r="M126" s="159"/>
      <c r="N126" s="159"/>
      <c r="O126" s="159">
        <f t="shared" si="21"/>
        <v>0</v>
      </c>
      <c r="P126" s="158">
        <v>25</v>
      </c>
      <c r="Q126" s="88" t="s">
        <v>1146</v>
      </c>
      <c r="R126" s="89" t="s">
        <v>689</v>
      </c>
      <c r="S126" s="90" t="s">
        <v>828</v>
      </c>
      <c r="T126" s="162"/>
      <c r="U126" s="163"/>
      <c r="V126" s="159">
        <f t="shared" si="22"/>
        <v>0</v>
      </c>
      <c r="W126" s="163"/>
      <c r="X126" s="159">
        <f t="shared" si="23"/>
        <v>0</v>
      </c>
      <c r="Y126" s="160"/>
      <c r="Z126" s="161">
        <v>51</v>
      </c>
      <c r="AA126" s="88" t="s">
        <v>1144</v>
      </c>
      <c r="AB126" s="89" t="s">
        <v>1145</v>
      </c>
      <c r="AC126" s="90" t="s">
        <v>153</v>
      </c>
      <c r="AD126" s="164"/>
      <c r="AE126" s="163"/>
      <c r="AF126" s="159">
        <f t="shared" si="24"/>
        <v>0</v>
      </c>
      <c r="AG126" s="163"/>
      <c r="AH126" s="159">
        <f t="shared" si="25"/>
        <v>0</v>
      </c>
      <c r="AI126" s="158">
        <v>25</v>
      </c>
      <c r="AJ126" s="88" t="s">
        <v>1146</v>
      </c>
      <c r="AK126" s="89" t="s">
        <v>689</v>
      </c>
      <c r="AL126" s="90" t="s">
        <v>828</v>
      </c>
      <c r="AM126" s="162"/>
      <c r="AN126" s="163"/>
      <c r="AO126" s="159">
        <f t="shared" si="26"/>
        <v>0</v>
      </c>
      <c r="AP126" s="163"/>
      <c r="AQ126" s="159">
        <f t="shared" si="27"/>
        <v>0</v>
      </c>
      <c r="AR126" s="160"/>
      <c r="AS126" s="161">
        <v>51</v>
      </c>
      <c r="AT126" s="88" t="s">
        <v>1144</v>
      </c>
      <c r="AU126" s="89" t="s">
        <v>1145</v>
      </c>
      <c r="AV126" s="90" t="s">
        <v>153</v>
      </c>
      <c r="AW126" s="164"/>
      <c r="AX126" s="163"/>
      <c r="AY126" s="159">
        <f t="shared" si="28"/>
        <v>0</v>
      </c>
      <c r="AZ126" s="163"/>
      <c r="BA126" s="159">
        <f t="shared" si="29"/>
        <v>0</v>
      </c>
    </row>
    <row r="127" spans="1:53" ht="16.5" customHeight="1">
      <c r="A127" s="158">
        <v>26</v>
      </c>
      <c r="B127" s="88" t="s">
        <v>1150</v>
      </c>
      <c r="C127" s="89" t="s">
        <v>1151</v>
      </c>
      <c r="D127" s="90" t="s">
        <v>155</v>
      </c>
      <c r="E127" s="159"/>
      <c r="F127" s="159"/>
      <c r="G127" s="159">
        <f t="shared" si="20"/>
        <v>0</v>
      </c>
      <c r="H127" s="160"/>
      <c r="I127" s="161">
        <v>52</v>
      </c>
      <c r="J127" s="88" t="s">
        <v>1147</v>
      </c>
      <c r="K127" s="89" t="s">
        <v>1148</v>
      </c>
      <c r="L127" s="90" t="s">
        <v>1149</v>
      </c>
      <c r="M127" s="159"/>
      <c r="N127" s="159"/>
      <c r="O127" s="159">
        <f t="shared" si="21"/>
        <v>0</v>
      </c>
      <c r="P127" s="158">
        <v>26</v>
      </c>
      <c r="Q127" s="88" t="s">
        <v>1150</v>
      </c>
      <c r="R127" s="89" t="s">
        <v>1151</v>
      </c>
      <c r="S127" s="90" t="s">
        <v>155</v>
      </c>
      <c r="T127" s="162"/>
      <c r="U127" s="163"/>
      <c r="V127" s="159">
        <f t="shared" si="22"/>
        <v>0</v>
      </c>
      <c r="W127" s="163"/>
      <c r="X127" s="159">
        <f t="shared" si="23"/>
        <v>0</v>
      </c>
      <c r="Y127" s="160"/>
      <c r="Z127" s="161">
        <v>52</v>
      </c>
      <c r="AA127" s="88" t="s">
        <v>1147</v>
      </c>
      <c r="AB127" s="89" t="s">
        <v>1148</v>
      </c>
      <c r="AC127" s="90" t="s">
        <v>1149</v>
      </c>
      <c r="AD127" s="164"/>
      <c r="AE127" s="163"/>
      <c r="AF127" s="159">
        <f t="shared" si="24"/>
        <v>0</v>
      </c>
      <c r="AG127" s="163"/>
      <c r="AH127" s="159">
        <f t="shared" si="25"/>
        <v>0</v>
      </c>
      <c r="AI127" s="158">
        <v>26</v>
      </c>
      <c r="AJ127" s="88" t="s">
        <v>1150</v>
      </c>
      <c r="AK127" s="89" t="s">
        <v>1151</v>
      </c>
      <c r="AL127" s="90" t="s">
        <v>155</v>
      </c>
      <c r="AM127" s="162"/>
      <c r="AN127" s="163"/>
      <c r="AO127" s="159">
        <f t="shared" si="26"/>
        <v>0</v>
      </c>
      <c r="AP127" s="163"/>
      <c r="AQ127" s="159">
        <f t="shared" si="27"/>
        <v>0</v>
      </c>
      <c r="AR127" s="160"/>
      <c r="AS127" s="161">
        <v>52</v>
      </c>
      <c r="AT127" s="88" t="s">
        <v>1147</v>
      </c>
      <c r="AU127" s="89" t="s">
        <v>1148</v>
      </c>
      <c r="AV127" s="90" t="s">
        <v>1149</v>
      </c>
      <c r="AW127" s="164"/>
      <c r="AX127" s="163"/>
      <c r="AY127" s="159">
        <f t="shared" si="28"/>
        <v>0</v>
      </c>
      <c r="AZ127" s="163"/>
      <c r="BA127" s="159">
        <f t="shared" si="29"/>
        <v>0</v>
      </c>
    </row>
    <row r="128" spans="1:53" ht="15.75">
      <c r="A128" s="146"/>
      <c r="B128" s="146"/>
      <c r="C128" s="146" t="s">
        <v>193</v>
      </c>
      <c r="D128" s="146"/>
      <c r="E128" s="146"/>
      <c r="F128" s="146"/>
      <c r="G128" s="146"/>
      <c r="H128" s="147"/>
      <c r="I128" s="146"/>
      <c r="J128" s="146"/>
      <c r="K128" s="146"/>
      <c r="L128" s="146"/>
      <c r="M128" s="165" t="s">
        <v>194</v>
      </c>
      <c r="N128" s="146"/>
      <c r="O128" s="146"/>
      <c r="P128" s="146"/>
      <c r="Q128" s="146"/>
      <c r="R128" s="148" t="s">
        <v>193</v>
      </c>
      <c r="S128" s="146"/>
      <c r="T128" s="146"/>
      <c r="U128" s="146"/>
      <c r="V128" s="146"/>
      <c r="W128" s="146"/>
      <c r="X128" s="146"/>
      <c r="Y128" s="147"/>
      <c r="Z128" s="146"/>
      <c r="AA128" s="146"/>
      <c r="AB128" s="146"/>
      <c r="AC128" s="146"/>
      <c r="AD128" s="146"/>
      <c r="AE128" s="165" t="s">
        <v>194</v>
      </c>
      <c r="AF128" s="146"/>
      <c r="AG128" s="146"/>
      <c r="AH128" s="146"/>
      <c r="AI128" s="146"/>
      <c r="AJ128" s="146"/>
      <c r="AK128" s="148" t="s">
        <v>193</v>
      </c>
      <c r="AL128" s="146"/>
      <c r="AM128" s="146"/>
      <c r="AN128" s="146"/>
      <c r="AO128" s="146"/>
      <c r="AP128" s="146"/>
      <c r="AQ128" s="146"/>
      <c r="AR128" s="147"/>
      <c r="AS128" s="146"/>
      <c r="AT128" s="146"/>
      <c r="AU128" s="146"/>
      <c r="AV128" s="146"/>
      <c r="AW128" s="146"/>
      <c r="AX128" s="165" t="s">
        <v>194</v>
      </c>
      <c r="AY128" s="146"/>
      <c r="AZ128" s="146"/>
      <c r="BA128" s="146"/>
    </row>
    <row r="129" spans="1:53" ht="15.75">
      <c r="A129" s="166" t="s">
        <v>195</v>
      </c>
      <c r="B129" s="166"/>
      <c r="C129" s="146"/>
      <c r="D129" s="146"/>
      <c r="M129" s="167" t="s">
        <v>196</v>
      </c>
      <c r="O129" s="146"/>
      <c r="P129" s="168" t="s">
        <v>197</v>
      </c>
      <c r="Q129" s="168"/>
      <c r="R129" s="168"/>
      <c r="S129" s="146"/>
      <c r="Y129" s="146"/>
      <c r="Z129" s="167" t="s">
        <v>196</v>
      </c>
      <c r="AA129" s="167"/>
      <c r="AE129" s="167" t="s">
        <v>198</v>
      </c>
      <c r="AH129" s="146"/>
      <c r="AI129" s="168" t="s">
        <v>197</v>
      </c>
      <c r="AJ129" s="168"/>
      <c r="AK129" s="168"/>
      <c r="AL129" s="146"/>
      <c r="AR129" s="146"/>
      <c r="AS129" s="167" t="s">
        <v>196</v>
      </c>
      <c r="AT129" s="167"/>
      <c r="AX129" s="167" t="s">
        <v>198</v>
      </c>
      <c r="BA129" s="146"/>
    </row>
    <row r="130" spans="1:53" ht="15.75">
      <c r="A130" s="146"/>
      <c r="B130" s="146"/>
      <c r="C130" s="146"/>
      <c r="D130" s="146"/>
      <c r="F130" s="146"/>
      <c r="G130" s="146"/>
      <c r="H130" s="146"/>
      <c r="I130" s="146"/>
      <c r="J130" s="146"/>
      <c r="K130" s="146"/>
      <c r="L130" s="146"/>
      <c r="M130" s="165" t="s">
        <v>199</v>
      </c>
      <c r="N130" s="146"/>
      <c r="O130" s="146"/>
      <c r="P130" s="168" t="s">
        <v>200</v>
      </c>
      <c r="Q130" s="168"/>
      <c r="S130" s="146"/>
      <c r="U130" s="146"/>
      <c r="V130" s="146"/>
      <c r="X130" s="146"/>
      <c r="Y130" s="146"/>
      <c r="Z130" s="165" t="s">
        <v>199</v>
      </c>
      <c r="AA130" s="165"/>
      <c r="AB130" s="146"/>
      <c r="AC130" s="146"/>
      <c r="AD130" s="146"/>
      <c r="AE130" s="165" t="s">
        <v>199</v>
      </c>
      <c r="AF130" s="146"/>
      <c r="AG130" s="146"/>
      <c r="AH130" s="146"/>
      <c r="AI130" s="168" t="s">
        <v>201</v>
      </c>
      <c r="AJ130" s="168"/>
      <c r="AL130" s="146"/>
      <c r="AN130" s="146"/>
      <c r="AO130" s="146"/>
      <c r="AQ130" s="146"/>
      <c r="AR130" s="146"/>
      <c r="AS130" s="165" t="s">
        <v>199</v>
      </c>
      <c r="AT130" s="165"/>
      <c r="AU130" s="146"/>
      <c r="AV130" s="146"/>
      <c r="AW130" s="146"/>
      <c r="AX130" s="165" t="s">
        <v>199</v>
      </c>
      <c r="AY130" s="146"/>
      <c r="AZ130" s="146"/>
      <c r="BA130" s="146"/>
    </row>
    <row r="131" spans="1:53" ht="15.75">
      <c r="A131" s="146"/>
      <c r="B131" s="146"/>
      <c r="C131" s="146"/>
      <c r="D131" s="146"/>
      <c r="F131" s="146"/>
      <c r="G131" s="146"/>
      <c r="H131" s="146"/>
      <c r="I131" s="146"/>
      <c r="J131" s="146"/>
      <c r="K131" s="146"/>
      <c r="L131" s="146"/>
      <c r="M131" s="150"/>
      <c r="N131" s="146"/>
      <c r="O131" s="146"/>
      <c r="P131" s="146"/>
      <c r="Q131" s="146"/>
      <c r="R131" s="146"/>
      <c r="S131" s="146"/>
      <c r="U131" s="146"/>
      <c r="V131" s="146"/>
      <c r="X131" s="146"/>
      <c r="AB131" s="146"/>
      <c r="AC131" s="146"/>
      <c r="AD131" s="146"/>
      <c r="AE131" s="150"/>
      <c r="AF131" s="146"/>
      <c r="AG131" s="146"/>
      <c r="AH131" s="146"/>
      <c r="AI131" s="146"/>
      <c r="AJ131" s="146"/>
      <c r="AK131" s="146"/>
      <c r="AL131" s="146"/>
      <c r="AN131" s="146"/>
      <c r="AO131" s="146"/>
      <c r="AQ131" s="146"/>
      <c r="AU131" s="146"/>
      <c r="AV131" s="146"/>
      <c r="AW131" s="146"/>
      <c r="AX131" s="150"/>
      <c r="AY131" s="146"/>
      <c r="AZ131" s="146"/>
      <c r="BA131" s="146"/>
    </row>
    <row r="132" spans="1:53" ht="15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50"/>
      <c r="N132" s="146"/>
      <c r="O132" s="146"/>
      <c r="P132" s="146"/>
      <c r="Q132" s="146"/>
      <c r="R132" s="146"/>
      <c r="S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50"/>
      <c r="AF132" s="146"/>
      <c r="AG132" s="146"/>
      <c r="AH132" s="146"/>
      <c r="AI132" s="146"/>
      <c r="AJ132" s="146"/>
      <c r="AK132" s="146"/>
      <c r="AL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50"/>
      <c r="AY132" s="146"/>
      <c r="AZ132" s="146"/>
      <c r="BA132" s="146"/>
    </row>
  </sheetData>
  <sheetProtection/>
  <printOptions/>
  <pageMargins left="0.18" right="0" top="0.5" bottom="0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9"/>
  <sheetViews>
    <sheetView zoomScaleSheetLayoutView="55" zoomScalePageLayoutView="0" workbookViewId="0" topLeftCell="A48">
      <selection activeCell="D104" sqref="A61:IV104"/>
    </sheetView>
  </sheetViews>
  <sheetFormatPr defaultColWidth="8.796875" defaultRowHeight="14.25"/>
  <cols>
    <col min="1" max="1" width="3.59765625" style="60" customWidth="1"/>
    <col min="2" max="2" width="10.09765625" style="60" hidden="1" customWidth="1"/>
    <col min="3" max="3" width="17.69921875" style="60" customWidth="1"/>
    <col min="4" max="4" width="6.69921875" style="60" customWidth="1"/>
    <col min="5" max="6" width="5.09765625" style="60" customWidth="1"/>
    <col min="7" max="7" width="7.09765625" style="60" customWidth="1"/>
    <col min="8" max="8" width="0.4921875" style="60" customWidth="1"/>
    <col min="9" max="9" width="3.5" style="60" customWidth="1"/>
    <col min="10" max="10" width="10.09765625" style="60" hidden="1" customWidth="1"/>
    <col min="11" max="11" width="16.8984375" style="60" customWidth="1"/>
    <col min="12" max="12" width="7.59765625" style="60" customWidth="1"/>
    <col min="13" max="13" width="5.09765625" style="60" customWidth="1"/>
    <col min="14" max="14" width="5.5" style="60" customWidth="1"/>
    <col min="15" max="15" width="7.09765625" style="60" customWidth="1"/>
    <col min="16" max="16" width="3.5" style="60" customWidth="1"/>
    <col min="17" max="17" width="10.09765625" style="60" hidden="1" customWidth="1"/>
    <col min="18" max="18" width="15.19921875" style="60" customWidth="1"/>
    <col min="19" max="19" width="6.59765625" style="60" customWidth="1"/>
    <col min="20" max="21" width="3.5" style="60" customWidth="1"/>
    <col min="22" max="22" width="4.09765625" style="60" customWidth="1"/>
    <col min="23" max="23" width="3.5" style="60" customWidth="1"/>
    <col min="24" max="24" width="4.09765625" style="60" customWidth="1"/>
    <col min="25" max="25" width="0.4921875" style="60" customWidth="1"/>
    <col min="26" max="26" width="3.5" style="60" customWidth="1"/>
    <col min="27" max="27" width="10.09765625" style="60" hidden="1" customWidth="1"/>
    <col min="28" max="28" width="16.19921875" style="60" customWidth="1"/>
    <col min="29" max="29" width="7.59765625" style="60" customWidth="1"/>
    <col min="30" max="31" width="3.5" style="60" customWidth="1"/>
    <col min="32" max="32" width="4.09765625" style="60" customWidth="1"/>
    <col min="33" max="33" width="3.5" style="60" customWidth="1"/>
    <col min="34" max="34" width="4.09765625" style="60" customWidth="1"/>
    <col min="35" max="16384" width="9" style="60" customWidth="1"/>
  </cols>
  <sheetData>
    <row r="1" spans="1:34" ht="15.75">
      <c r="A1" s="58" t="s">
        <v>1156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1</v>
      </c>
      <c r="M1" s="58"/>
      <c r="N1" s="58"/>
      <c r="O1" s="58"/>
      <c r="P1" s="58" t="s">
        <v>0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 t="s">
        <v>1</v>
      </c>
      <c r="AD1" s="59"/>
      <c r="AE1" s="58"/>
      <c r="AF1" s="58"/>
      <c r="AG1" s="58"/>
      <c r="AH1" s="58"/>
    </row>
    <row r="2" spans="1:34" ht="15.75">
      <c r="A2" s="61" t="s">
        <v>2</v>
      </c>
      <c r="B2" s="61"/>
      <c r="C2" s="58"/>
      <c r="D2" s="58"/>
      <c r="E2" s="58"/>
      <c r="F2" s="58"/>
      <c r="G2" s="58"/>
      <c r="H2" s="58"/>
      <c r="I2" s="58"/>
      <c r="J2" s="58"/>
      <c r="K2" s="58"/>
      <c r="L2" s="59" t="s">
        <v>3</v>
      </c>
      <c r="M2" s="58"/>
      <c r="N2" s="58"/>
      <c r="O2" s="58"/>
      <c r="P2" s="61" t="s">
        <v>2</v>
      </c>
      <c r="Q2" s="6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 t="s">
        <v>3</v>
      </c>
      <c r="AD2" s="59"/>
      <c r="AE2" s="58"/>
      <c r="AF2" s="58"/>
      <c r="AG2" s="58"/>
      <c r="AH2" s="58"/>
    </row>
    <row r="3" spans="1:34" ht="8.25" customHeight="1">
      <c r="A3" s="61"/>
      <c r="B3" s="61"/>
      <c r="C3" s="58"/>
      <c r="D3" s="58"/>
      <c r="E3" s="58"/>
      <c r="F3" s="58"/>
      <c r="G3" s="58"/>
      <c r="H3" s="58"/>
      <c r="I3" s="58"/>
      <c r="J3" s="58"/>
      <c r="K3" s="58"/>
      <c r="L3" s="59"/>
      <c r="M3" s="58"/>
      <c r="N3" s="58"/>
      <c r="O3" s="58"/>
      <c r="P3" s="61"/>
      <c r="Q3" s="61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59"/>
      <c r="AE3" s="58"/>
      <c r="AF3" s="58"/>
      <c r="AG3" s="58"/>
      <c r="AH3" s="58"/>
    </row>
    <row r="4" spans="1:28" s="2" customFormat="1" ht="16.5">
      <c r="A4" s="1"/>
      <c r="C4" s="1"/>
      <c r="D4" s="1"/>
      <c r="E4" s="1"/>
      <c r="F4" s="1"/>
      <c r="G4" s="1"/>
      <c r="H4" s="6" t="s">
        <v>1152</v>
      </c>
      <c r="I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 t="s">
        <v>1154</v>
      </c>
      <c r="Z4" s="1"/>
      <c r="AA4" s="1"/>
      <c r="AB4" s="1"/>
    </row>
    <row r="5" spans="2:25" s="7" customFormat="1" ht="16.5">
      <c r="B5" s="2"/>
      <c r="C5" s="8"/>
      <c r="D5" s="8"/>
      <c r="E5" s="8"/>
      <c r="F5" s="8"/>
      <c r="G5" s="8"/>
      <c r="H5" s="8" t="s">
        <v>1174</v>
      </c>
      <c r="I5" s="8"/>
      <c r="J5" s="9"/>
      <c r="K5" s="8"/>
      <c r="L5" s="8"/>
      <c r="M5" s="8"/>
      <c r="N5" s="8"/>
      <c r="O5" s="8"/>
      <c r="T5" s="8"/>
      <c r="U5" s="8"/>
      <c r="V5" s="8"/>
      <c r="W5" s="8"/>
      <c r="X5" s="8"/>
      <c r="Y5" s="8" t="s">
        <v>1174</v>
      </c>
    </row>
    <row r="6" spans="2:25" s="1" customFormat="1" ht="19.5" customHeight="1">
      <c r="B6" s="2"/>
      <c r="C6" s="91" t="s">
        <v>1153</v>
      </c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R6" s="91" t="s">
        <v>1153</v>
      </c>
      <c r="U6" s="8"/>
      <c r="V6" s="8"/>
      <c r="W6" s="8"/>
      <c r="X6" s="8"/>
      <c r="Y6" s="8"/>
    </row>
    <row r="7" spans="2:25" s="1" customFormat="1" ht="12" customHeight="1">
      <c r="B7" s="2"/>
      <c r="C7" s="91"/>
      <c r="D7" s="8"/>
      <c r="E7" s="8"/>
      <c r="F7" s="8"/>
      <c r="G7" s="8"/>
      <c r="H7" s="8"/>
      <c r="I7" s="8"/>
      <c r="J7" s="9"/>
      <c r="K7" s="8"/>
      <c r="L7" s="8"/>
      <c r="M7" s="8"/>
      <c r="N7" s="8"/>
      <c r="O7" s="8"/>
      <c r="R7" s="91"/>
      <c r="U7" s="8"/>
      <c r="V7" s="8"/>
      <c r="W7" s="8"/>
      <c r="X7" s="8"/>
      <c r="Y7" s="8"/>
    </row>
    <row r="8" spans="1:34" s="99" customFormat="1" ht="44.25" customHeight="1">
      <c r="A8" s="92" t="s">
        <v>4</v>
      </c>
      <c r="B8" s="92"/>
      <c r="C8" s="93" t="s">
        <v>5</v>
      </c>
      <c r="D8" s="94" t="s">
        <v>6</v>
      </c>
      <c r="E8" s="95" t="s">
        <v>7</v>
      </c>
      <c r="F8" s="96" t="s">
        <v>8</v>
      </c>
      <c r="G8" s="97" t="s">
        <v>9</v>
      </c>
      <c r="H8" s="98"/>
      <c r="I8" s="92" t="s">
        <v>4</v>
      </c>
      <c r="J8" s="92"/>
      <c r="K8" s="93" t="s">
        <v>5</v>
      </c>
      <c r="L8" s="94" t="s">
        <v>6</v>
      </c>
      <c r="M8" s="95" t="s">
        <v>7</v>
      </c>
      <c r="N8" s="96" t="s">
        <v>8</v>
      </c>
      <c r="O8" s="97" t="s">
        <v>9</v>
      </c>
      <c r="P8" s="92" t="s">
        <v>4</v>
      </c>
      <c r="Q8" s="92"/>
      <c r="R8" s="93" t="s">
        <v>5</v>
      </c>
      <c r="S8" s="94" t="s">
        <v>6</v>
      </c>
      <c r="T8" s="95" t="s">
        <v>7</v>
      </c>
      <c r="U8" s="96" t="s">
        <v>8</v>
      </c>
      <c r="V8" s="96" t="s">
        <v>9</v>
      </c>
      <c r="W8" s="96" t="s">
        <v>10</v>
      </c>
      <c r="X8" s="97" t="s">
        <v>11</v>
      </c>
      <c r="Y8" s="98"/>
      <c r="Z8" s="92" t="s">
        <v>4</v>
      </c>
      <c r="AA8" s="92"/>
      <c r="AB8" s="93" t="s">
        <v>5</v>
      </c>
      <c r="AC8" s="94" t="s">
        <v>6</v>
      </c>
      <c r="AD8" s="95" t="s">
        <v>7</v>
      </c>
      <c r="AE8" s="96" t="s">
        <v>8</v>
      </c>
      <c r="AF8" s="96" t="s">
        <v>9</v>
      </c>
      <c r="AG8" s="96" t="s">
        <v>10</v>
      </c>
      <c r="AH8" s="97" t="s">
        <v>11</v>
      </c>
    </row>
    <row r="9" spans="1:34" ht="15" customHeight="1">
      <c r="A9" s="70">
        <v>1</v>
      </c>
      <c r="B9" s="71">
        <v>1230320002</v>
      </c>
      <c r="C9" s="72" t="s">
        <v>376</v>
      </c>
      <c r="D9" s="73" t="s">
        <v>13</v>
      </c>
      <c r="E9" s="74"/>
      <c r="F9" s="74"/>
      <c r="G9" s="74">
        <f>ROUND((E9*2+F9)/3,0)</f>
        <v>0</v>
      </c>
      <c r="H9" s="75"/>
      <c r="I9" s="76">
        <v>43</v>
      </c>
      <c r="J9" s="71">
        <v>1230310109</v>
      </c>
      <c r="K9" s="72" t="s">
        <v>378</v>
      </c>
      <c r="L9" s="73" t="s">
        <v>379</v>
      </c>
      <c r="M9" s="79"/>
      <c r="N9" s="79"/>
      <c r="O9" s="74">
        <f>ROUND((M9*2+N9)/3,0)</f>
        <v>0</v>
      </c>
      <c r="P9" s="70">
        <v>1</v>
      </c>
      <c r="Q9" s="71">
        <v>1230320002</v>
      </c>
      <c r="R9" s="72" t="s">
        <v>376</v>
      </c>
      <c r="S9" s="73" t="s">
        <v>13</v>
      </c>
      <c r="T9" s="73"/>
      <c r="U9" s="77"/>
      <c r="V9" s="74">
        <f>ROUND((T9*2+U9)/3,0)</f>
        <v>0</v>
      </c>
      <c r="W9" s="77"/>
      <c r="X9" s="74">
        <f>ROUND((V9+W9*2)/3,0)</f>
        <v>0</v>
      </c>
      <c r="Y9" s="75"/>
      <c r="Z9" s="76">
        <v>43</v>
      </c>
      <c r="AA9" s="71">
        <v>1230320036</v>
      </c>
      <c r="AB9" s="72" t="s">
        <v>378</v>
      </c>
      <c r="AC9" s="73" t="s">
        <v>379</v>
      </c>
      <c r="AD9" s="78"/>
      <c r="AE9" s="77"/>
      <c r="AF9" s="74">
        <f>ROUND((AD9*2+AE9)/3,0)</f>
        <v>0</v>
      </c>
      <c r="AG9" s="77"/>
      <c r="AH9" s="74">
        <f>ROUND((AF9+AG9*2)/3,0)</f>
        <v>0</v>
      </c>
    </row>
    <row r="10" spans="1:34" ht="15" customHeight="1">
      <c r="A10" s="70">
        <v>2</v>
      </c>
      <c r="B10" s="71">
        <v>1230310001</v>
      </c>
      <c r="C10" s="72" t="s">
        <v>377</v>
      </c>
      <c r="D10" s="73" t="s">
        <v>13</v>
      </c>
      <c r="E10" s="74"/>
      <c r="F10" s="74"/>
      <c r="G10" s="74">
        <f aca="true" t="shared" si="0" ref="G10:G34">ROUND((E10*2+F10)/3,0)</f>
        <v>0</v>
      </c>
      <c r="H10" s="75"/>
      <c r="I10" s="76">
        <v>44</v>
      </c>
      <c r="J10" s="71">
        <v>1230320016</v>
      </c>
      <c r="K10" s="72" t="s">
        <v>381</v>
      </c>
      <c r="L10" s="73" t="s">
        <v>382</v>
      </c>
      <c r="M10" s="79"/>
      <c r="N10" s="79"/>
      <c r="O10" s="74">
        <f>ROUND((M10*2+N10)/3,0)</f>
        <v>0</v>
      </c>
      <c r="P10" s="80">
        <v>2</v>
      </c>
      <c r="Q10" s="71">
        <v>1230310001</v>
      </c>
      <c r="R10" s="72" t="s">
        <v>377</v>
      </c>
      <c r="S10" s="73" t="s">
        <v>13</v>
      </c>
      <c r="T10" s="77"/>
      <c r="U10" s="77"/>
      <c r="V10" s="74">
        <f aca="true" t="shared" si="1" ref="V10:V34">ROUND((T10*2+U10)/3,0)</f>
        <v>0</v>
      </c>
      <c r="W10" s="77"/>
      <c r="X10" s="74">
        <f aca="true" t="shared" si="2" ref="X10:X34">ROUND((V10+W10*2)/3,0)</f>
        <v>0</v>
      </c>
      <c r="Y10" s="75"/>
      <c r="Z10" s="76">
        <v>44</v>
      </c>
      <c r="AA10" s="71">
        <v>1230310109</v>
      </c>
      <c r="AB10" s="72" t="s">
        <v>381</v>
      </c>
      <c r="AC10" s="73" t="s">
        <v>382</v>
      </c>
      <c r="AD10" s="78"/>
      <c r="AE10" s="77"/>
      <c r="AF10" s="74">
        <f aca="true" t="shared" si="3" ref="AF10:AF34">ROUND((AD10*2+AE10)/3,0)</f>
        <v>0</v>
      </c>
      <c r="AG10" s="77"/>
      <c r="AH10" s="74">
        <f aca="true" t="shared" si="4" ref="AH10:AH34">ROUND((AF10+AG10*2)/3,0)</f>
        <v>0</v>
      </c>
    </row>
    <row r="11" spans="1:34" ht="15" customHeight="1">
      <c r="A11" s="70">
        <v>3</v>
      </c>
      <c r="B11" s="71">
        <v>1230310003</v>
      </c>
      <c r="C11" s="72" t="s">
        <v>380</v>
      </c>
      <c r="D11" s="73" t="s">
        <v>13</v>
      </c>
      <c r="E11" s="74"/>
      <c r="F11" s="74"/>
      <c r="G11" s="74">
        <f t="shared" si="0"/>
        <v>0</v>
      </c>
      <c r="H11" s="75"/>
      <c r="I11" s="76">
        <v>45</v>
      </c>
      <c r="J11" s="71">
        <v>1230310113</v>
      </c>
      <c r="K11" s="72" t="s">
        <v>384</v>
      </c>
      <c r="L11" s="73" t="s">
        <v>385</v>
      </c>
      <c r="M11" s="79"/>
      <c r="N11" s="79"/>
      <c r="O11" s="74">
        <f>ROUND((M11*2+N11)/3,0)</f>
        <v>0</v>
      </c>
      <c r="P11" s="70">
        <v>3</v>
      </c>
      <c r="Q11" s="71">
        <v>1230310003</v>
      </c>
      <c r="R11" s="72" t="s">
        <v>380</v>
      </c>
      <c r="S11" s="73" t="s">
        <v>13</v>
      </c>
      <c r="T11" s="77"/>
      <c r="U11" s="77"/>
      <c r="V11" s="74">
        <f t="shared" si="1"/>
        <v>0</v>
      </c>
      <c r="W11" s="77"/>
      <c r="X11" s="74">
        <f t="shared" si="2"/>
        <v>0</v>
      </c>
      <c r="Y11" s="75"/>
      <c r="Z11" s="76">
        <v>45</v>
      </c>
      <c r="AA11" s="71">
        <v>1230320016</v>
      </c>
      <c r="AB11" s="72" t="s">
        <v>384</v>
      </c>
      <c r="AC11" s="73" t="s">
        <v>385</v>
      </c>
      <c r="AD11" s="78"/>
      <c r="AE11" s="77"/>
      <c r="AF11" s="74">
        <f t="shared" si="3"/>
        <v>0</v>
      </c>
      <c r="AG11" s="77"/>
      <c r="AH11" s="74">
        <f t="shared" si="4"/>
        <v>0</v>
      </c>
    </row>
    <row r="12" spans="1:34" ht="15" customHeight="1">
      <c r="A12" s="70">
        <v>4</v>
      </c>
      <c r="B12" s="71">
        <v>1230310006</v>
      </c>
      <c r="C12" s="72" t="s">
        <v>383</v>
      </c>
      <c r="D12" s="73" t="s">
        <v>13</v>
      </c>
      <c r="E12" s="74"/>
      <c r="F12" s="74"/>
      <c r="G12" s="74">
        <f t="shared" si="0"/>
        <v>0</v>
      </c>
      <c r="H12" s="75"/>
      <c r="I12" s="76">
        <v>46</v>
      </c>
      <c r="J12" s="71">
        <v>1230320018</v>
      </c>
      <c r="K12" s="72" t="s">
        <v>387</v>
      </c>
      <c r="L12" s="73" t="s">
        <v>342</v>
      </c>
      <c r="M12" s="79"/>
      <c r="N12" s="79"/>
      <c r="O12" s="74">
        <f aca="true" t="shared" si="5" ref="O12:O49">ROUND((M12*2+N12)/3,0)</f>
        <v>0</v>
      </c>
      <c r="P12" s="80">
        <v>4</v>
      </c>
      <c r="Q12" s="71">
        <v>1230310006</v>
      </c>
      <c r="R12" s="72" t="s">
        <v>383</v>
      </c>
      <c r="S12" s="73" t="s">
        <v>13</v>
      </c>
      <c r="T12" s="77"/>
      <c r="U12" s="77"/>
      <c r="V12" s="74">
        <f>ROUND((T12*2+U12)/3,0)</f>
        <v>0</v>
      </c>
      <c r="W12" s="77"/>
      <c r="X12" s="74">
        <f>ROUND((V12+W12*2)/3,0)</f>
        <v>0</v>
      </c>
      <c r="Y12" s="75"/>
      <c r="Z12" s="76">
        <v>46</v>
      </c>
      <c r="AA12" s="71">
        <v>1230310113</v>
      </c>
      <c r="AB12" s="72" t="s">
        <v>387</v>
      </c>
      <c r="AC12" s="73" t="s">
        <v>342</v>
      </c>
      <c r="AD12" s="78"/>
      <c r="AE12" s="77"/>
      <c r="AF12" s="74">
        <f>ROUND((AD12*2+AE12)/3,0)</f>
        <v>0</v>
      </c>
      <c r="AG12" s="77"/>
      <c r="AH12" s="74">
        <f>ROUND((AF12+AG12*2)/3,0)</f>
        <v>0</v>
      </c>
    </row>
    <row r="13" spans="1:34" ht="15" customHeight="1">
      <c r="A13" s="70">
        <v>5</v>
      </c>
      <c r="B13" s="71">
        <v>1230310219</v>
      </c>
      <c r="C13" s="72" t="s">
        <v>386</v>
      </c>
      <c r="D13" s="73" t="s">
        <v>204</v>
      </c>
      <c r="E13" s="74"/>
      <c r="F13" s="74"/>
      <c r="G13" s="74">
        <f t="shared" si="0"/>
        <v>0</v>
      </c>
      <c r="H13" s="75"/>
      <c r="I13" s="76">
        <v>47</v>
      </c>
      <c r="J13" s="71">
        <v>1230310115</v>
      </c>
      <c r="K13" s="72" t="s">
        <v>39</v>
      </c>
      <c r="L13" s="73" t="s">
        <v>346</v>
      </c>
      <c r="M13" s="79"/>
      <c r="N13" s="79"/>
      <c r="O13" s="74">
        <f t="shared" si="5"/>
        <v>0</v>
      </c>
      <c r="P13" s="70">
        <v>5</v>
      </c>
      <c r="Q13" s="71">
        <v>1230310219</v>
      </c>
      <c r="R13" s="72" t="s">
        <v>386</v>
      </c>
      <c r="S13" s="73" t="s">
        <v>204</v>
      </c>
      <c r="T13" s="77"/>
      <c r="U13" s="77"/>
      <c r="V13" s="74">
        <f t="shared" si="1"/>
        <v>0</v>
      </c>
      <c r="W13" s="77"/>
      <c r="X13" s="74">
        <f t="shared" si="2"/>
        <v>0</v>
      </c>
      <c r="Y13" s="75"/>
      <c r="Z13" s="76">
        <v>47</v>
      </c>
      <c r="AA13" s="71">
        <v>1230320018</v>
      </c>
      <c r="AB13" s="72" t="s">
        <v>39</v>
      </c>
      <c r="AC13" s="73" t="s">
        <v>346</v>
      </c>
      <c r="AD13" s="78"/>
      <c r="AE13" s="77"/>
      <c r="AF13" s="74">
        <f t="shared" si="3"/>
        <v>0</v>
      </c>
      <c r="AG13" s="77"/>
      <c r="AH13" s="74">
        <f t="shared" si="4"/>
        <v>0</v>
      </c>
    </row>
    <row r="14" spans="1:34" ht="15" customHeight="1">
      <c r="A14" s="70">
        <v>6</v>
      </c>
      <c r="B14" s="71">
        <v>1230310011</v>
      </c>
      <c r="C14" s="72" t="s">
        <v>388</v>
      </c>
      <c r="D14" s="73" t="s">
        <v>389</v>
      </c>
      <c r="E14" s="74"/>
      <c r="F14" s="74"/>
      <c r="G14" s="74">
        <f t="shared" si="0"/>
        <v>0</v>
      </c>
      <c r="H14" s="75"/>
      <c r="I14" s="76">
        <v>48</v>
      </c>
      <c r="J14" s="71">
        <v>1230310117</v>
      </c>
      <c r="K14" s="72" t="s">
        <v>392</v>
      </c>
      <c r="L14" s="73" t="s">
        <v>393</v>
      </c>
      <c r="M14" s="79"/>
      <c r="N14" s="79"/>
      <c r="O14" s="74">
        <f t="shared" si="5"/>
        <v>0</v>
      </c>
      <c r="P14" s="70">
        <v>6</v>
      </c>
      <c r="Q14" s="71">
        <v>1230310011</v>
      </c>
      <c r="R14" s="72" t="s">
        <v>388</v>
      </c>
      <c r="S14" s="73" t="s">
        <v>389</v>
      </c>
      <c r="T14" s="77"/>
      <c r="U14" s="77"/>
      <c r="V14" s="74">
        <f t="shared" si="1"/>
        <v>0</v>
      </c>
      <c r="W14" s="77"/>
      <c r="X14" s="74">
        <f t="shared" si="2"/>
        <v>0</v>
      </c>
      <c r="Y14" s="75"/>
      <c r="Z14" s="76">
        <v>48</v>
      </c>
      <c r="AA14" s="71">
        <v>1230310115</v>
      </c>
      <c r="AB14" s="72" t="s">
        <v>392</v>
      </c>
      <c r="AC14" s="73" t="s">
        <v>393</v>
      </c>
      <c r="AD14" s="78"/>
      <c r="AE14" s="77"/>
      <c r="AF14" s="74">
        <f t="shared" si="3"/>
        <v>0</v>
      </c>
      <c r="AG14" s="77"/>
      <c r="AH14" s="74">
        <f t="shared" si="4"/>
        <v>0</v>
      </c>
    </row>
    <row r="15" spans="1:34" ht="15" customHeight="1">
      <c r="A15" s="70">
        <v>7</v>
      </c>
      <c r="B15" s="71">
        <v>1230310222</v>
      </c>
      <c r="C15" s="72" t="s">
        <v>390</v>
      </c>
      <c r="D15" s="73" t="s">
        <v>391</v>
      </c>
      <c r="E15" s="74"/>
      <c r="F15" s="74"/>
      <c r="G15" s="74">
        <f t="shared" si="0"/>
        <v>0</v>
      </c>
      <c r="H15" s="75"/>
      <c r="I15" s="76">
        <v>49</v>
      </c>
      <c r="J15" s="71">
        <v>1230310121</v>
      </c>
      <c r="K15" s="72" t="s">
        <v>396</v>
      </c>
      <c r="L15" s="73" t="s">
        <v>397</v>
      </c>
      <c r="M15" s="79"/>
      <c r="N15" s="79"/>
      <c r="O15" s="74">
        <f t="shared" si="5"/>
        <v>0</v>
      </c>
      <c r="P15" s="80">
        <v>7</v>
      </c>
      <c r="Q15" s="71">
        <v>1230310222</v>
      </c>
      <c r="R15" s="72" t="s">
        <v>390</v>
      </c>
      <c r="S15" s="73" t="s">
        <v>391</v>
      </c>
      <c r="T15" s="77"/>
      <c r="U15" s="77"/>
      <c r="V15" s="74">
        <f t="shared" si="1"/>
        <v>0</v>
      </c>
      <c r="W15" s="77"/>
      <c r="X15" s="74">
        <f t="shared" si="2"/>
        <v>0</v>
      </c>
      <c r="Y15" s="75"/>
      <c r="Z15" s="76">
        <v>49</v>
      </c>
      <c r="AA15" s="71">
        <v>1230310117</v>
      </c>
      <c r="AB15" s="72" t="s">
        <v>396</v>
      </c>
      <c r="AC15" s="73" t="s">
        <v>397</v>
      </c>
      <c r="AD15" s="78"/>
      <c r="AE15" s="77"/>
      <c r="AF15" s="74">
        <f t="shared" si="3"/>
        <v>0</v>
      </c>
      <c r="AG15" s="77"/>
      <c r="AH15" s="74">
        <f t="shared" si="4"/>
        <v>0</v>
      </c>
    </row>
    <row r="16" spans="1:34" ht="15" customHeight="1">
      <c r="A16" s="70">
        <v>8</v>
      </c>
      <c r="B16" s="71">
        <v>1230310013</v>
      </c>
      <c r="C16" s="72" t="s">
        <v>394</v>
      </c>
      <c r="D16" s="73" t="s">
        <v>395</v>
      </c>
      <c r="E16" s="74"/>
      <c r="F16" s="74"/>
      <c r="G16" s="74">
        <f t="shared" si="0"/>
        <v>0</v>
      </c>
      <c r="H16" s="75"/>
      <c r="I16" s="76">
        <v>50</v>
      </c>
      <c r="J16" s="71">
        <v>1230310123</v>
      </c>
      <c r="K16" s="72" t="s">
        <v>400</v>
      </c>
      <c r="L16" s="73" t="s">
        <v>401</v>
      </c>
      <c r="M16" s="79"/>
      <c r="N16" s="79"/>
      <c r="O16" s="74">
        <f t="shared" si="5"/>
        <v>0</v>
      </c>
      <c r="P16" s="70">
        <v>8</v>
      </c>
      <c r="Q16" s="71">
        <v>1230310013</v>
      </c>
      <c r="R16" s="72" t="s">
        <v>394</v>
      </c>
      <c r="S16" s="73" t="s">
        <v>395</v>
      </c>
      <c r="T16" s="77"/>
      <c r="U16" s="77"/>
      <c r="V16" s="74">
        <f t="shared" si="1"/>
        <v>0</v>
      </c>
      <c r="W16" s="77"/>
      <c r="X16" s="74">
        <f t="shared" si="2"/>
        <v>0</v>
      </c>
      <c r="Y16" s="75"/>
      <c r="Z16" s="76">
        <v>50</v>
      </c>
      <c r="AA16" s="71">
        <v>1230310121</v>
      </c>
      <c r="AB16" s="72" t="s">
        <v>400</v>
      </c>
      <c r="AC16" s="73" t="s">
        <v>401</v>
      </c>
      <c r="AD16" s="78"/>
      <c r="AE16" s="77"/>
      <c r="AF16" s="74">
        <f t="shared" si="3"/>
        <v>0</v>
      </c>
      <c r="AG16" s="77"/>
      <c r="AH16" s="74">
        <f t="shared" si="4"/>
        <v>0</v>
      </c>
    </row>
    <row r="17" spans="1:34" ht="15" customHeight="1">
      <c r="A17" s="70">
        <v>9</v>
      </c>
      <c r="B17" s="71">
        <v>1230310015</v>
      </c>
      <c r="C17" s="72" t="s">
        <v>398</v>
      </c>
      <c r="D17" s="73" t="s">
        <v>399</v>
      </c>
      <c r="E17" s="74"/>
      <c r="F17" s="74"/>
      <c r="G17" s="74">
        <f t="shared" si="0"/>
        <v>0</v>
      </c>
      <c r="H17" s="75"/>
      <c r="I17" s="76">
        <v>51</v>
      </c>
      <c r="J17" s="71">
        <v>1230310125</v>
      </c>
      <c r="K17" s="72" t="s">
        <v>404</v>
      </c>
      <c r="L17" s="73" t="s">
        <v>183</v>
      </c>
      <c r="M17" s="79"/>
      <c r="N17" s="79"/>
      <c r="O17" s="74">
        <f t="shared" si="5"/>
        <v>0</v>
      </c>
      <c r="P17" s="80">
        <v>9</v>
      </c>
      <c r="Q17" s="71">
        <v>1230310015</v>
      </c>
      <c r="R17" s="72" t="s">
        <v>398</v>
      </c>
      <c r="S17" s="73" t="s">
        <v>399</v>
      </c>
      <c r="T17" s="77"/>
      <c r="U17" s="77"/>
      <c r="V17" s="74">
        <f t="shared" si="1"/>
        <v>0</v>
      </c>
      <c r="W17" s="77"/>
      <c r="X17" s="74">
        <f t="shared" si="2"/>
        <v>0</v>
      </c>
      <c r="Y17" s="75"/>
      <c r="Z17" s="76">
        <v>51</v>
      </c>
      <c r="AA17" s="71">
        <v>1230310123</v>
      </c>
      <c r="AB17" s="72" t="s">
        <v>404</v>
      </c>
      <c r="AC17" s="73" t="s">
        <v>183</v>
      </c>
      <c r="AD17" s="78"/>
      <c r="AE17" s="77"/>
      <c r="AF17" s="74">
        <f t="shared" si="3"/>
        <v>0</v>
      </c>
      <c r="AG17" s="77"/>
      <c r="AH17" s="74">
        <f t="shared" si="4"/>
        <v>0</v>
      </c>
    </row>
    <row r="18" spans="1:34" ht="15" customHeight="1">
      <c r="A18" s="70">
        <v>10</v>
      </c>
      <c r="B18" s="71">
        <v>1230320004</v>
      </c>
      <c r="C18" s="72" t="s">
        <v>402</v>
      </c>
      <c r="D18" s="73" t="s">
        <v>403</v>
      </c>
      <c r="E18" s="74"/>
      <c r="F18" s="74"/>
      <c r="G18" s="74">
        <f t="shared" si="0"/>
        <v>0</v>
      </c>
      <c r="H18" s="75"/>
      <c r="I18" s="76">
        <v>52</v>
      </c>
      <c r="J18" s="71">
        <v>1230320022</v>
      </c>
      <c r="K18" s="72" t="s">
        <v>406</v>
      </c>
      <c r="L18" s="73" t="s">
        <v>183</v>
      </c>
      <c r="M18" s="79"/>
      <c r="N18" s="79"/>
      <c r="O18" s="74">
        <f t="shared" si="5"/>
        <v>0</v>
      </c>
      <c r="P18" s="70">
        <v>10</v>
      </c>
      <c r="Q18" s="71">
        <v>1230320004</v>
      </c>
      <c r="R18" s="72" t="s">
        <v>402</v>
      </c>
      <c r="S18" s="73" t="s">
        <v>403</v>
      </c>
      <c r="T18" s="77"/>
      <c r="U18" s="77"/>
      <c r="V18" s="74">
        <f t="shared" si="1"/>
        <v>0</v>
      </c>
      <c r="W18" s="77"/>
      <c r="X18" s="74">
        <f t="shared" si="2"/>
        <v>0</v>
      </c>
      <c r="Y18" s="75"/>
      <c r="Z18" s="76">
        <v>52</v>
      </c>
      <c r="AA18" s="71">
        <v>1230310125</v>
      </c>
      <c r="AB18" s="72" t="s">
        <v>406</v>
      </c>
      <c r="AC18" s="73" t="s">
        <v>183</v>
      </c>
      <c r="AD18" s="78"/>
      <c r="AE18" s="77"/>
      <c r="AF18" s="74">
        <f t="shared" si="3"/>
        <v>0</v>
      </c>
      <c r="AG18" s="77"/>
      <c r="AH18" s="74">
        <f t="shared" si="4"/>
        <v>0</v>
      </c>
    </row>
    <row r="19" spans="1:34" ht="15" customHeight="1">
      <c r="A19" s="70">
        <v>11</v>
      </c>
      <c r="B19" s="71">
        <v>1230310017</v>
      </c>
      <c r="C19" s="72" t="s">
        <v>39</v>
      </c>
      <c r="D19" s="73" t="s">
        <v>405</v>
      </c>
      <c r="E19" s="74"/>
      <c r="F19" s="74"/>
      <c r="G19" s="74">
        <f t="shared" si="0"/>
        <v>0</v>
      </c>
      <c r="H19" s="75"/>
      <c r="I19" s="76">
        <v>53</v>
      </c>
      <c r="J19" s="71">
        <v>1230310127</v>
      </c>
      <c r="K19" s="72" t="s">
        <v>409</v>
      </c>
      <c r="L19" s="73" t="s">
        <v>363</v>
      </c>
      <c r="M19" s="79"/>
      <c r="N19" s="79"/>
      <c r="O19" s="74">
        <f t="shared" si="5"/>
        <v>0</v>
      </c>
      <c r="P19" s="70">
        <v>11</v>
      </c>
      <c r="Q19" s="71">
        <v>1230310017</v>
      </c>
      <c r="R19" s="72" t="s">
        <v>39</v>
      </c>
      <c r="S19" s="73" t="s">
        <v>405</v>
      </c>
      <c r="T19" s="77"/>
      <c r="U19" s="77"/>
      <c r="V19" s="74">
        <f t="shared" si="1"/>
        <v>0</v>
      </c>
      <c r="W19" s="77"/>
      <c r="X19" s="74">
        <f t="shared" si="2"/>
        <v>0</v>
      </c>
      <c r="Y19" s="75"/>
      <c r="Z19" s="76">
        <v>53</v>
      </c>
      <c r="AA19" s="71">
        <v>1230320022</v>
      </c>
      <c r="AB19" s="72" t="s">
        <v>409</v>
      </c>
      <c r="AC19" s="73" t="s">
        <v>363</v>
      </c>
      <c r="AD19" s="78"/>
      <c r="AE19" s="77"/>
      <c r="AF19" s="74">
        <f t="shared" si="3"/>
        <v>0</v>
      </c>
      <c r="AG19" s="77"/>
      <c r="AH19" s="74">
        <f t="shared" si="4"/>
        <v>0</v>
      </c>
    </row>
    <row r="20" spans="1:34" ht="15" customHeight="1">
      <c r="A20" s="70">
        <v>12</v>
      </c>
      <c r="B20" s="71">
        <v>1230310023</v>
      </c>
      <c r="C20" s="72" t="s">
        <v>407</v>
      </c>
      <c r="D20" s="73" t="s">
        <v>408</v>
      </c>
      <c r="E20" s="74"/>
      <c r="F20" s="74"/>
      <c r="G20" s="74">
        <f t="shared" si="0"/>
        <v>0</v>
      </c>
      <c r="H20" s="75"/>
      <c r="I20" s="76">
        <v>54</v>
      </c>
      <c r="J20" s="71">
        <v>1230310131</v>
      </c>
      <c r="K20" s="72" t="s">
        <v>411</v>
      </c>
      <c r="L20" s="73" t="s">
        <v>363</v>
      </c>
      <c r="M20" s="79"/>
      <c r="N20" s="79"/>
      <c r="O20" s="74">
        <f t="shared" si="5"/>
        <v>0</v>
      </c>
      <c r="P20" s="80">
        <v>12</v>
      </c>
      <c r="Q20" s="71">
        <v>1230310023</v>
      </c>
      <c r="R20" s="72" t="s">
        <v>407</v>
      </c>
      <c r="S20" s="73" t="s">
        <v>408</v>
      </c>
      <c r="T20" s="77"/>
      <c r="U20" s="77"/>
      <c r="V20" s="74">
        <f t="shared" si="1"/>
        <v>0</v>
      </c>
      <c r="W20" s="77"/>
      <c r="X20" s="74">
        <f t="shared" si="2"/>
        <v>0</v>
      </c>
      <c r="Y20" s="75"/>
      <c r="Z20" s="76">
        <v>54</v>
      </c>
      <c r="AA20" s="71">
        <v>1230310127</v>
      </c>
      <c r="AB20" s="72" t="s">
        <v>411</v>
      </c>
      <c r="AC20" s="73" t="s">
        <v>363</v>
      </c>
      <c r="AD20" s="78"/>
      <c r="AE20" s="77"/>
      <c r="AF20" s="74">
        <f t="shared" si="3"/>
        <v>0</v>
      </c>
      <c r="AG20" s="77"/>
      <c r="AH20" s="74">
        <f t="shared" si="4"/>
        <v>0</v>
      </c>
    </row>
    <row r="21" spans="1:34" ht="15" customHeight="1">
      <c r="A21" s="70">
        <v>13</v>
      </c>
      <c r="B21" s="71">
        <v>1230310029</v>
      </c>
      <c r="C21" s="72" t="s">
        <v>410</v>
      </c>
      <c r="D21" s="73" t="s">
        <v>238</v>
      </c>
      <c r="E21" s="74"/>
      <c r="F21" s="74"/>
      <c r="G21" s="74">
        <f t="shared" si="0"/>
        <v>0</v>
      </c>
      <c r="H21" s="75"/>
      <c r="I21" s="76">
        <v>55</v>
      </c>
      <c r="J21" s="71">
        <v>1230310135</v>
      </c>
      <c r="K21" s="72" t="s">
        <v>412</v>
      </c>
      <c r="L21" s="73" t="s">
        <v>373</v>
      </c>
      <c r="M21" s="79"/>
      <c r="N21" s="79"/>
      <c r="O21" s="74">
        <f t="shared" si="5"/>
        <v>0</v>
      </c>
      <c r="P21" s="70">
        <v>13</v>
      </c>
      <c r="Q21" s="71">
        <v>1230310029</v>
      </c>
      <c r="R21" s="72" t="s">
        <v>410</v>
      </c>
      <c r="S21" s="73" t="s">
        <v>238</v>
      </c>
      <c r="T21" s="77"/>
      <c r="U21" s="77"/>
      <c r="V21" s="74">
        <f t="shared" si="1"/>
        <v>0</v>
      </c>
      <c r="W21" s="77"/>
      <c r="X21" s="74">
        <f t="shared" si="2"/>
        <v>0</v>
      </c>
      <c r="Y21" s="75"/>
      <c r="Z21" s="76">
        <v>55</v>
      </c>
      <c r="AA21" s="71">
        <v>1230310131</v>
      </c>
      <c r="AB21" s="72" t="s">
        <v>412</v>
      </c>
      <c r="AC21" s="73" t="s">
        <v>373</v>
      </c>
      <c r="AD21" s="78"/>
      <c r="AE21" s="77"/>
      <c r="AF21" s="74">
        <f t="shared" si="3"/>
        <v>0</v>
      </c>
      <c r="AG21" s="77"/>
      <c r="AH21" s="74">
        <f t="shared" si="4"/>
        <v>0</v>
      </c>
    </row>
    <row r="22" spans="1:34" ht="15" customHeight="1">
      <c r="A22" s="70">
        <v>14</v>
      </c>
      <c r="B22" s="71">
        <v>1230310031</v>
      </c>
      <c r="C22" s="72" t="s">
        <v>82</v>
      </c>
      <c r="D22" s="73" t="s">
        <v>70</v>
      </c>
      <c r="E22" s="74"/>
      <c r="F22" s="74"/>
      <c r="G22" s="74">
        <f t="shared" si="0"/>
        <v>0</v>
      </c>
      <c r="H22" s="75"/>
      <c r="I22" s="76">
        <v>56</v>
      </c>
      <c r="J22" s="71">
        <v>1230310133</v>
      </c>
      <c r="K22" s="72" t="s">
        <v>414</v>
      </c>
      <c r="L22" s="73" t="s">
        <v>189</v>
      </c>
      <c r="M22" s="79"/>
      <c r="N22" s="79"/>
      <c r="O22" s="74">
        <f t="shared" si="5"/>
        <v>0</v>
      </c>
      <c r="P22" s="80">
        <v>14</v>
      </c>
      <c r="Q22" s="71">
        <v>1230310031</v>
      </c>
      <c r="R22" s="72" t="s">
        <v>82</v>
      </c>
      <c r="S22" s="73" t="s">
        <v>70</v>
      </c>
      <c r="T22" s="77"/>
      <c r="U22" s="77"/>
      <c r="V22" s="74">
        <f t="shared" si="1"/>
        <v>0</v>
      </c>
      <c r="W22" s="77"/>
      <c r="X22" s="74">
        <f t="shared" si="2"/>
        <v>0</v>
      </c>
      <c r="Y22" s="75"/>
      <c r="Z22" s="76">
        <v>56</v>
      </c>
      <c r="AA22" s="71">
        <v>1230310135</v>
      </c>
      <c r="AB22" s="72" t="s">
        <v>414</v>
      </c>
      <c r="AC22" s="73" t="s">
        <v>189</v>
      </c>
      <c r="AD22" s="78"/>
      <c r="AE22" s="77"/>
      <c r="AF22" s="74">
        <f t="shared" si="3"/>
        <v>0</v>
      </c>
      <c r="AG22" s="77"/>
      <c r="AH22" s="74">
        <f t="shared" si="4"/>
        <v>0</v>
      </c>
    </row>
    <row r="23" spans="1:34" ht="15" customHeight="1">
      <c r="A23" s="70">
        <v>15</v>
      </c>
      <c r="B23" s="71">
        <v>1230310033</v>
      </c>
      <c r="C23" s="72" t="s">
        <v>413</v>
      </c>
      <c r="D23" s="73" t="s">
        <v>70</v>
      </c>
      <c r="E23" s="74"/>
      <c r="F23" s="74"/>
      <c r="G23" s="74">
        <f t="shared" si="0"/>
        <v>0</v>
      </c>
      <c r="H23" s="75"/>
      <c r="I23" s="76">
        <v>57</v>
      </c>
      <c r="J23" s="71">
        <v>1230320024</v>
      </c>
      <c r="K23" s="72" t="s">
        <v>417</v>
      </c>
      <c r="L23" s="73" t="s">
        <v>255</v>
      </c>
      <c r="M23" s="79"/>
      <c r="N23" s="79"/>
      <c r="O23" s="74">
        <f t="shared" si="5"/>
        <v>0</v>
      </c>
      <c r="P23" s="70">
        <v>15</v>
      </c>
      <c r="Q23" s="71">
        <v>1230310033</v>
      </c>
      <c r="R23" s="72" t="s">
        <v>413</v>
      </c>
      <c r="S23" s="73" t="s">
        <v>70</v>
      </c>
      <c r="T23" s="77"/>
      <c r="U23" s="77"/>
      <c r="V23" s="74">
        <f t="shared" si="1"/>
        <v>0</v>
      </c>
      <c r="W23" s="77"/>
      <c r="X23" s="74">
        <f t="shared" si="2"/>
        <v>0</v>
      </c>
      <c r="Y23" s="75"/>
      <c r="Z23" s="76">
        <v>57</v>
      </c>
      <c r="AA23" s="71">
        <v>1230310133</v>
      </c>
      <c r="AB23" s="72" t="s">
        <v>417</v>
      </c>
      <c r="AC23" s="73" t="s">
        <v>255</v>
      </c>
      <c r="AD23" s="78"/>
      <c r="AE23" s="77"/>
      <c r="AF23" s="74">
        <f t="shared" si="3"/>
        <v>0</v>
      </c>
      <c r="AG23" s="77"/>
      <c r="AH23" s="74">
        <f t="shared" si="4"/>
        <v>0</v>
      </c>
    </row>
    <row r="24" spans="1:34" ht="15" customHeight="1">
      <c r="A24" s="70">
        <v>16</v>
      </c>
      <c r="B24" s="71">
        <v>1230320006</v>
      </c>
      <c r="C24" s="72" t="s">
        <v>415</v>
      </c>
      <c r="D24" s="73" t="s">
        <v>416</v>
      </c>
      <c r="E24" s="74"/>
      <c r="F24" s="74"/>
      <c r="G24" s="74">
        <f t="shared" si="0"/>
        <v>0</v>
      </c>
      <c r="H24" s="75"/>
      <c r="I24" s="76">
        <v>58</v>
      </c>
      <c r="J24" s="71">
        <v>1230310143</v>
      </c>
      <c r="K24" s="72" t="s">
        <v>420</v>
      </c>
      <c r="L24" s="73" t="s">
        <v>22</v>
      </c>
      <c r="M24" s="79"/>
      <c r="N24" s="79"/>
      <c r="O24" s="74">
        <f t="shared" si="5"/>
        <v>0</v>
      </c>
      <c r="P24" s="70">
        <v>16</v>
      </c>
      <c r="Q24" s="71">
        <v>1230320006</v>
      </c>
      <c r="R24" s="72" t="s">
        <v>415</v>
      </c>
      <c r="S24" s="73" t="s">
        <v>416</v>
      </c>
      <c r="T24" s="77"/>
      <c r="U24" s="77"/>
      <c r="V24" s="74">
        <f t="shared" si="1"/>
        <v>0</v>
      </c>
      <c r="W24" s="77"/>
      <c r="X24" s="74">
        <f t="shared" si="2"/>
        <v>0</v>
      </c>
      <c r="Y24" s="75"/>
      <c r="Z24" s="76">
        <v>58</v>
      </c>
      <c r="AA24" s="71">
        <v>1230320024</v>
      </c>
      <c r="AB24" s="72" t="s">
        <v>420</v>
      </c>
      <c r="AC24" s="73" t="s">
        <v>22</v>
      </c>
      <c r="AD24" s="78"/>
      <c r="AE24" s="77"/>
      <c r="AF24" s="74">
        <f t="shared" si="3"/>
        <v>0</v>
      </c>
      <c r="AG24" s="77"/>
      <c r="AH24" s="74">
        <f t="shared" si="4"/>
        <v>0</v>
      </c>
    </row>
    <row r="25" spans="1:34" ht="15" customHeight="1">
      <c r="A25" s="70">
        <v>17</v>
      </c>
      <c r="B25" s="71">
        <v>1230310039</v>
      </c>
      <c r="C25" s="72" t="s">
        <v>418</v>
      </c>
      <c r="D25" s="73" t="s">
        <v>419</v>
      </c>
      <c r="E25" s="74"/>
      <c r="F25" s="74"/>
      <c r="G25" s="74">
        <f t="shared" si="0"/>
        <v>0</v>
      </c>
      <c r="H25" s="75"/>
      <c r="I25" s="76">
        <v>59</v>
      </c>
      <c r="J25" s="71">
        <v>1230310147</v>
      </c>
      <c r="K25" s="72" t="s">
        <v>422</v>
      </c>
      <c r="L25" s="73" t="s">
        <v>46</v>
      </c>
      <c r="M25" s="79"/>
      <c r="N25" s="79"/>
      <c r="O25" s="74">
        <f t="shared" si="5"/>
        <v>0</v>
      </c>
      <c r="P25" s="80">
        <v>17</v>
      </c>
      <c r="Q25" s="71">
        <v>1230310039</v>
      </c>
      <c r="R25" s="72" t="s">
        <v>418</v>
      </c>
      <c r="S25" s="73" t="s">
        <v>419</v>
      </c>
      <c r="T25" s="77"/>
      <c r="U25" s="77"/>
      <c r="V25" s="74">
        <f t="shared" si="1"/>
        <v>0</v>
      </c>
      <c r="W25" s="77"/>
      <c r="X25" s="74">
        <f t="shared" si="2"/>
        <v>0</v>
      </c>
      <c r="Y25" s="75"/>
      <c r="Z25" s="76">
        <v>59</v>
      </c>
      <c r="AA25" s="71">
        <v>1230310143</v>
      </c>
      <c r="AB25" s="72" t="s">
        <v>422</v>
      </c>
      <c r="AC25" s="73" t="s">
        <v>46</v>
      </c>
      <c r="AD25" s="78"/>
      <c r="AE25" s="77"/>
      <c r="AF25" s="74">
        <f t="shared" si="3"/>
        <v>0</v>
      </c>
      <c r="AG25" s="77"/>
      <c r="AH25" s="74">
        <f t="shared" si="4"/>
        <v>0</v>
      </c>
    </row>
    <row r="26" spans="1:34" ht="15" customHeight="1">
      <c r="A26" s="70">
        <v>18</v>
      </c>
      <c r="B26" s="71">
        <v>1230310041</v>
      </c>
      <c r="C26" s="72" t="s">
        <v>421</v>
      </c>
      <c r="D26" s="73" t="s">
        <v>419</v>
      </c>
      <c r="E26" s="74"/>
      <c r="F26" s="74"/>
      <c r="G26" s="74">
        <f t="shared" si="0"/>
        <v>0</v>
      </c>
      <c r="H26" s="75"/>
      <c r="I26" s="76">
        <v>60</v>
      </c>
      <c r="J26" s="71">
        <v>1230310149</v>
      </c>
      <c r="K26" s="72" t="s">
        <v>423</v>
      </c>
      <c r="L26" s="73" t="s">
        <v>46</v>
      </c>
      <c r="M26" s="79"/>
      <c r="N26" s="79"/>
      <c r="O26" s="74">
        <f t="shared" si="5"/>
        <v>0</v>
      </c>
      <c r="P26" s="70">
        <v>18</v>
      </c>
      <c r="Q26" s="71">
        <v>1230310041</v>
      </c>
      <c r="R26" s="72" t="s">
        <v>421</v>
      </c>
      <c r="S26" s="73" t="s">
        <v>419</v>
      </c>
      <c r="T26" s="77"/>
      <c r="U26" s="77"/>
      <c r="V26" s="74">
        <f t="shared" si="1"/>
        <v>0</v>
      </c>
      <c r="W26" s="77"/>
      <c r="X26" s="74">
        <f t="shared" si="2"/>
        <v>0</v>
      </c>
      <c r="Y26" s="75"/>
      <c r="Z26" s="76">
        <v>60</v>
      </c>
      <c r="AA26" s="71">
        <v>1230310147</v>
      </c>
      <c r="AB26" s="72" t="s">
        <v>423</v>
      </c>
      <c r="AC26" s="73" t="s">
        <v>46</v>
      </c>
      <c r="AD26" s="78"/>
      <c r="AE26" s="77"/>
      <c r="AF26" s="74">
        <f t="shared" si="3"/>
        <v>0</v>
      </c>
      <c r="AG26" s="77"/>
      <c r="AH26" s="74">
        <f t="shared" si="4"/>
        <v>0</v>
      </c>
    </row>
    <row r="27" spans="1:34" ht="15" customHeight="1">
      <c r="A27" s="70">
        <v>19</v>
      </c>
      <c r="B27" s="71">
        <v>1230310047</v>
      </c>
      <c r="C27" s="72" t="s">
        <v>39</v>
      </c>
      <c r="D27" s="73" t="s">
        <v>264</v>
      </c>
      <c r="E27" s="74"/>
      <c r="F27" s="74"/>
      <c r="G27" s="74">
        <f t="shared" si="0"/>
        <v>0</v>
      </c>
      <c r="H27" s="75"/>
      <c r="I27" s="76">
        <v>61</v>
      </c>
      <c r="J27" s="71">
        <v>1230350001</v>
      </c>
      <c r="K27" s="72" t="s">
        <v>428</v>
      </c>
      <c r="L27" s="73" t="s">
        <v>429</v>
      </c>
      <c r="M27" s="79"/>
      <c r="N27" s="79"/>
      <c r="O27" s="74">
        <f t="shared" si="5"/>
        <v>0</v>
      </c>
      <c r="P27" s="80">
        <v>19</v>
      </c>
      <c r="Q27" s="71">
        <v>1230310047</v>
      </c>
      <c r="R27" s="72" t="s">
        <v>39</v>
      </c>
      <c r="S27" s="73" t="s">
        <v>264</v>
      </c>
      <c r="T27" s="77"/>
      <c r="U27" s="77"/>
      <c r="V27" s="74">
        <f t="shared" si="1"/>
        <v>0</v>
      </c>
      <c r="W27" s="77"/>
      <c r="X27" s="74">
        <f t="shared" si="2"/>
        <v>0</v>
      </c>
      <c r="Y27" s="75"/>
      <c r="Z27" s="76">
        <v>61</v>
      </c>
      <c r="AA27" s="71">
        <v>1230310149</v>
      </c>
      <c r="AB27" s="72" t="s">
        <v>428</v>
      </c>
      <c r="AC27" s="73" t="s">
        <v>429</v>
      </c>
      <c r="AD27" s="78"/>
      <c r="AE27" s="77"/>
      <c r="AF27" s="74">
        <f t="shared" si="3"/>
        <v>0</v>
      </c>
      <c r="AG27" s="77"/>
      <c r="AH27" s="74">
        <f t="shared" si="4"/>
        <v>0</v>
      </c>
    </row>
    <row r="28" spans="1:34" ht="15" customHeight="1">
      <c r="A28" s="70">
        <v>20</v>
      </c>
      <c r="B28" s="71">
        <v>1230310049</v>
      </c>
      <c r="C28" s="72" t="s">
        <v>39</v>
      </c>
      <c r="D28" s="73" t="s">
        <v>264</v>
      </c>
      <c r="E28" s="74"/>
      <c r="F28" s="74"/>
      <c r="G28" s="74">
        <f t="shared" si="0"/>
        <v>0</v>
      </c>
      <c r="H28" s="75"/>
      <c r="I28" s="76">
        <v>62</v>
      </c>
      <c r="J28" s="71">
        <v>1230310155</v>
      </c>
      <c r="K28" s="72" t="s">
        <v>431</v>
      </c>
      <c r="L28" s="73" t="s">
        <v>432</v>
      </c>
      <c r="M28" s="79"/>
      <c r="N28" s="79"/>
      <c r="O28" s="74">
        <f t="shared" si="5"/>
        <v>0</v>
      </c>
      <c r="P28" s="70">
        <v>20</v>
      </c>
      <c r="Q28" s="71">
        <v>1230310049</v>
      </c>
      <c r="R28" s="72" t="s">
        <v>39</v>
      </c>
      <c r="S28" s="73" t="s">
        <v>264</v>
      </c>
      <c r="T28" s="77"/>
      <c r="U28" s="77"/>
      <c r="V28" s="74">
        <f t="shared" si="1"/>
        <v>0</v>
      </c>
      <c r="W28" s="77"/>
      <c r="X28" s="74">
        <f t="shared" si="2"/>
        <v>0</v>
      </c>
      <c r="Y28" s="75"/>
      <c r="Z28" s="76">
        <v>62</v>
      </c>
      <c r="AA28" s="71">
        <v>1230350001</v>
      </c>
      <c r="AB28" s="72" t="s">
        <v>431</v>
      </c>
      <c r="AC28" s="73" t="s">
        <v>432</v>
      </c>
      <c r="AD28" s="78"/>
      <c r="AE28" s="77"/>
      <c r="AF28" s="74">
        <f t="shared" si="3"/>
        <v>0</v>
      </c>
      <c r="AG28" s="77"/>
      <c r="AH28" s="74">
        <f t="shared" si="4"/>
        <v>0</v>
      </c>
    </row>
    <row r="29" spans="1:34" ht="15" customHeight="1">
      <c r="A29" s="70">
        <v>21</v>
      </c>
      <c r="B29" s="71">
        <v>1230310051</v>
      </c>
      <c r="C29" s="72" t="s">
        <v>424</v>
      </c>
      <c r="D29" s="73" t="s">
        <v>264</v>
      </c>
      <c r="E29" s="74"/>
      <c r="F29" s="74"/>
      <c r="G29" s="74">
        <f t="shared" si="0"/>
        <v>0</v>
      </c>
      <c r="H29" s="75"/>
      <c r="I29" s="76">
        <v>63</v>
      </c>
      <c r="J29" s="71">
        <v>1230310157</v>
      </c>
      <c r="K29" s="72" t="s">
        <v>42</v>
      </c>
      <c r="L29" s="73" t="s">
        <v>435</v>
      </c>
      <c r="M29" s="79"/>
      <c r="N29" s="79"/>
      <c r="O29" s="74">
        <f t="shared" si="5"/>
        <v>0</v>
      </c>
      <c r="P29" s="70">
        <v>21</v>
      </c>
      <c r="Q29" s="71">
        <v>1230310051</v>
      </c>
      <c r="R29" s="72" t="s">
        <v>424</v>
      </c>
      <c r="S29" s="73" t="s">
        <v>264</v>
      </c>
      <c r="T29" s="77"/>
      <c r="U29" s="77"/>
      <c r="V29" s="74">
        <f t="shared" si="1"/>
        <v>0</v>
      </c>
      <c r="W29" s="77"/>
      <c r="X29" s="74">
        <f t="shared" si="2"/>
        <v>0</v>
      </c>
      <c r="Y29" s="75"/>
      <c r="Z29" s="76">
        <v>63</v>
      </c>
      <c r="AA29" s="71">
        <v>1230310155</v>
      </c>
      <c r="AB29" s="72" t="s">
        <v>42</v>
      </c>
      <c r="AC29" s="73" t="s">
        <v>435</v>
      </c>
      <c r="AD29" s="78"/>
      <c r="AE29" s="77"/>
      <c r="AF29" s="74">
        <f t="shared" si="3"/>
        <v>0</v>
      </c>
      <c r="AG29" s="77"/>
      <c r="AH29" s="74">
        <f t="shared" si="4"/>
        <v>0</v>
      </c>
    </row>
    <row r="30" spans="1:34" ht="15" customHeight="1">
      <c r="A30" s="70">
        <v>22</v>
      </c>
      <c r="B30" s="71">
        <v>1230320008</v>
      </c>
      <c r="C30" s="81" t="s">
        <v>427</v>
      </c>
      <c r="D30" s="73" t="s">
        <v>269</v>
      </c>
      <c r="E30" s="74"/>
      <c r="F30" s="74"/>
      <c r="G30" s="74">
        <f t="shared" si="0"/>
        <v>0</v>
      </c>
      <c r="H30" s="75"/>
      <c r="I30" s="76">
        <v>64</v>
      </c>
      <c r="J30" s="71">
        <v>1230310159</v>
      </c>
      <c r="K30" s="72" t="s">
        <v>400</v>
      </c>
      <c r="L30" s="73" t="s">
        <v>435</v>
      </c>
      <c r="M30" s="79"/>
      <c r="N30" s="79"/>
      <c r="O30" s="74">
        <f t="shared" si="5"/>
        <v>0</v>
      </c>
      <c r="P30" s="80">
        <v>22</v>
      </c>
      <c r="Q30" s="71">
        <v>1230320008</v>
      </c>
      <c r="R30" s="81" t="s">
        <v>427</v>
      </c>
      <c r="S30" s="73" t="s">
        <v>269</v>
      </c>
      <c r="T30" s="77"/>
      <c r="U30" s="77"/>
      <c r="V30" s="74">
        <f t="shared" si="1"/>
        <v>0</v>
      </c>
      <c r="W30" s="77"/>
      <c r="X30" s="74">
        <f t="shared" si="2"/>
        <v>0</v>
      </c>
      <c r="Y30" s="75"/>
      <c r="Z30" s="76">
        <v>64</v>
      </c>
      <c r="AA30" s="71">
        <v>1230310157</v>
      </c>
      <c r="AB30" s="72" t="s">
        <v>400</v>
      </c>
      <c r="AC30" s="73" t="s">
        <v>435</v>
      </c>
      <c r="AD30" s="78"/>
      <c r="AE30" s="77"/>
      <c r="AF30" s="74">
        <f t="shared" si="3"/>
        <v>0</v>
      </c>
      <c r="AG30" s="77"/>
      <c r="AH30" s="74">
        <f t="shared" si="4"/>
        <v>0</v>
      </c>
    </row>
    <row r="31" spans="1:34" ht="15" customHeight="1">
      <c r="A31" s="70">
        <v>23</v>
      </c>
      <c r="B31" s="71">
        <v>1230310045</v>
      </c>
      <c r="C31" s="72" t="s">
        <v>430</v>
      </c>
      <c r="D31" s="73" t="s">
        <v>89</v>
      </c>
      <c r="E31" s="74"/>
      <c r="F31" s="74"/>
      <c r="G31" s="74">
        <f t="shared" si="0"/>
        <v>0</v>
      </c>
      <c r="H31" s="75"/>
      <c r="I31" s="76">
        <v>65</v>
      </c>
      <c r="J31" s="71">
        <v>1230320030</v>
      </c>
      <c r="K31" s="72" t="s">
        <v>439</v>
      </c>
      <c r="L31" s="73" t="s">
        <v>435</v>
      </c>
      <c r="M31" s="79"/>
      <c r="N31" s="79"/>
      <c r="O31" s="74">
        <f t="shared" si="5"/>
        <v>0</v>
      </c>
      <c r="P31" s="70">
        <v>23</v>
      </c>
      <c r="Q31" s="71">
        <v>1230310045</v>
      </c>
      <c r="R31" s="72" t="s">
        <v>430</v>
      </c>
      <c r="S31" s="73" t="s">
        <v>89</v>
      </c>
      <c r="T31" s="77"/>
      <c r="U31" s="77"/>
      <c r="V31" s="74">
        <f t="shared" si="1"/>
        <v>0</v>
      </c>
      <c r="W31" s="77"/>
      <c r="X31" s="74">
        <f t="shared" si="2"/>
        <v>0</v>
      </c>
      <c r="Y31" s="75"/>
      <c r="Z31" s="76">
        <v>65</v>
      </c>
      <c r="AA31" s="71">
        <v>1230310159</v>
      </c>
      <c r="AB31" s="72" t="s">
        <v>439</v>
      </c>
      <c r="AC31" s="73" t="s">
        <v>435</v>
      </c>
      <c r="AD31" s="78"/>
      <c r="AE31" s="77"/>
      <c r="AF31" s="74">
        <f t="shared" si="3"/>
        <v>0</v>
      </c>
      <c r="AG31" s="77"/>
      <c r="AH31" s="74">
        <f t="shared" si="4"/>
        <v>0</v>
      </c>
    </row>
    <row r="32" spans="1:34" ht="15" customHeight="1">
      <c r="A32" s="70">
        <v>24</v>
      </c>
      <c r="B32" s="71">
        <v>1230310035</v>
      </c>
      <c r="C32" s="72" t="s">
        <v>433</v>
      </c>
      <c r="D32" s="73" t="s">
        <v>434</v>
      </c>
      <c r="E32" s="74"/>
      <c r="F32" s="74"/>
      <c r="G32" s="74">
        <f t="shared" si="0"/>
        <v>0</v>
      </c>
      <c r="H32" s="75"/>
      <c r="I32" s="76">
        <v>66</v>
      </c>
      <c r="J32" s="71">
        <v>1230310163</v>
      </c>
      <c r="K32" s="72" t="s">
        <v>441</v>
      </c>
      <c r="L32" s="73" t="s">
        <v>442</v>
      </c>
      <c r="M32" s="79"/>
      <c r="N32" s="79"/>
      <c r="O32" s="74">
        <f t="shared" si="5"/>
        <v>0</v>
      </c>
      <c r="P32" s="80">
        <v>24</v>
      </c>
      <c r="Q32" s="71">
        <v>1230310035</v>
      </c>
      <c r="R32" s="72" t="s">
        <v>433</v>
      </c>
      <c r="S32" s="73" t="s">
        <v>434</v>
      </c>
      <c r="T32" s="77"/>
      <c r="U32" s="77"/>
      <c r="V32" s="74">
        <f t="shared" si="1"/>
        <v>0</v>
      </c>
      <c r="W32" s="77"/>
      <c r="X32" s="74">
        <f t="shared" si="2"/>
        <v>0</v>
      </c>
      <c r="Y32" s="75"/>
      <c r="Z32" s="76">
        <v>66</v>
      </c>
      <c r="AA32" s="71">
        <v>1230320030</v>
      </c>
      <c r="AB32" s="72" t="s">
        <v>441</v>
      </c>
      <c r="AC32" s="73" t="s">
        <v>442</v>
      </c>
      <c r="AD32" s="78"/>
      <c r="AE32" s="77"/>
      <c r="AF32" s="74">
        <f t="shared" si="3"/>
        <v>0</v>
      </c>
      <c r="AG32" s="77"/>
      <c r="AH32" s="74">
        <f t="shared" si="4"/>
        <v>0</v>
      </c>
    </row>
    <row r="33" spans="1:34" ht="15" customHeight="1">
      <c r="A33" s="70">
        <v>25</v>
      </c>
      <c r="B33" s="71">
        <v>1230310053</v>
      </c>
      <c r="C33" s="72" t="s">
        <v>436</v>
      </c>
      <c r="D33" s="73" t="s">
        <v>437</v>
      </c>
      <c r="E33" s="74"/>
      <c r="F33" s="74"/>
      <c r="G33" s="74">
        <f t="shared" si="0"/>
        <v>0</v>
      </c>
      <c r="H33" s="75"/>
      <c r="I33" s="76">
        <v>67</v>
      </c>
      <c r="J33" s="71">
        <v>1230310165</v>
      </c>
      <c r="K33" s="72" t="s">
        <v>444</v>
      </c>
      <c r="L33" s="73" t="s">
        <v>442</v>
      </c>
      <c r="M33" s="79"/>
      <c r="N33" s="79"/>
      <c r="O33" s="74">
        <f t="shared" si="5"/>
        <v>0</v>
      </c>
      <c r="P33" s="70">
        <v>25</v>
      </c>
      <c r="Q33" s="71">
        <v>1230310053</v>
      </c>
      <c r="R33" s="72" t="s">
        <v>436</v>
      </c>
      <c r="S33" s="73" t="s">
        <v>437</v>
      </c>
      <c r="T33" s="77"/>
      <c r="U33" s="77"/>
      <c r="V33" s="74">
        <f t="shared" si="1"/>
        <v>0</v>
      </c>
      <c r="W33" s="77"/>
      <c r="X33" s="74">
        <f t="shared" si="2"/>
        <v>0</v>
      </c>
      <c r="Y33" s="75"/>
      <c r="Z33" s="76">
        <v>67</v>
      </c>
      <c r="AA33" s="71">
        <v>1230310163</v>
      </c>
      <c r="AB33" s="72" t="s">
        <v>444</v>
      </c>
      <c r="AC33" s="73" t="s">
        <v>442</v>
      </c>
      <c r="AD33" s="78"/>
      <c r="AE33" s="77"/>
      <c r="AF33" s="74">
        <f t="shared" si="3"/>
        <v>0</v>
      </c>
      <c r="AG33" s="77"/>
      <c r="AH33" s="74">
        <f t="shared" si="4"/>
        <v>0</v>
      </c>
    </row>
    <row r="34" spans="1:34" ht="15" customHeight="1">
      <c r="A34" s="70">
        <v>26</v>
      </c>
      <c r="B34" s="71">
        <v>1230310057</v>
      </c>
      <c r="C34" s="82" t="s">
        <v>438</v>
      </c>
      <c r="D34" s="83" t="s">
        <v>294</v>
      </c>
      <c r="E34" s="74"/>
      <c r="F34" s="74"/>
      <c r="G34" s="74">
        <f t="shared" si="0"/>
        <v>0</v>
      </c>
      <c r="H34" s="75"/>
      <c r="I34" s="76">
        <v>68</v>
      </c>
      <c r="J34" s="71">
        <v>1230310169</v>
      </c>
      <c r="K34" s="72" t="s">
        <v>445</v>
      </c>
      <c r="L34" s="73" t="s">
        <v>67</v>
      </c>
      <c r="M34" s="79"/>
      <c r="N34" s="79"/>
      <c r="O34" s="74">
        <f t="shared" si="5"/>
        <v>0</v>
      </c>
      <c r="P34" s="70">
        <v>26</v>
      </c>
      <c r="Q34" s="71">
        <v>1230310057</v>
      </c>
      <c r="R34" s="82" t="s">
        <v>438</v>
      </c>
      <c r="S34" s="83" t="s">
        <v>294</v>
      </c>
      <c r="T34" s="77"/>
      <c r="U34" s="77"/>
      <c r="V34" s="74">
        <f t="shared" si="1"/>
        <v>0</v>
      </c>
      <c r="W34" s="77"/>
      <c r="X34" s="74">
        <f t="shared" si="2"/>
        <v>0</v>
      </c>
      <c r="Y34" s="75"/>
      <c r="Z34" s="76">
        <v>68</v>
      </c>
      <c r="AA34" s="71">
        <v>1230310165</v>
      </c>
      <c r="AB34" s="72" t="s">
        <v>445</v>
      </c>
      <c r="AC34" s="73" t="s">
        <v>67</v>
      </c>
      <c r="AD34" s="78"/>
      <c r="AE34" s="77"/>
      <c r="AF34" s="74">
        <f t="shared" si="3"/>
        <v>0</v>
      </c>
      <c r="AG34" s="77"/>
      <c r="AH34" s="74">
        <f t="shared" si="4"/>
        <v>0</v>
      </c>
    </row>
    <row r="35" spans="1:34" ht="15" customHeight="1">
      <c r="A35" s="70">
        <v>27</v>
      </c>
      <c r="B35" s="71">
        <v>1230310059</v>
      </c>
      <c r="C35" s="72" t="s">
        <v>440</v>
      </c>
      <c r="D35" s="73" t="s">
        <v>294</v>
      </c>
      <c r="E35" s="74"/>
      <c r="F35" s="74"/>
      <c r="G35" s="74">
        <f>ROUND((E35*2+F35)/3,0)</f>
        <v>0</v>
      </c>
      <c r="H35" s="75"/>
      <c r="I35" s="76">
        <v>69</v>
      </c>
      <c r="J35" s="71">
        <v>1230310171</v>
      </c>
      <c r="K35" s="72" t="s">
        <v>447</v>
      </c>
      <c r="L35" s="73" t="s">
        <v>448</v>
      </c>
      <c r="M35" s="79"/>
      <c r="N35" s="79"/>
      <c r="O35" s="74">
        <f t="shared" si="5"/>
        <v>0</v>
      </c>
      <c r="P35" s="80">
        <v>27</v>
      </c>
      <c r="Q35" s="71">
        <v>1230310059</v>
      </c>
      <c r="R35" s="72" t="s">
        <v>440</v>
      </c>
      <c r="S35" s="73" t="s">
        <v>294</v>
      </c>
      <c r="T35" s="77"/>
      <c r="U35" s="77"/>
      <c r="V35" s="74">
        <f>ROUND((T35*2+U35)/3,0)</f>
        <v>0</v>
      </c>
      <c r="W35" s="77"/>
      <c r="X35" s="74">
        <f>ROUND((V35+W35*2)/3,0)</f>
        <v>0</v>
      </c>
      <c r="Y35" s="75"/>
      <c r="Z35" s="76">
        <v>69</v>
      </c>
      <c r="AA35" s="71">
        <v>1230310169</v>
      </c>
      <c r="AB35" s="72" t="s">
        <v>447</v>
      </c>
      <c r="AC35" s="73" t="s">
        <v>448</v>
      </c>
      <c r="AD35" s="78"/>
      <c r="AE35" s="77"/>
      <c r="AF35" s="74">
        <f>ROUND((AD35*2+AE35)/3,0)</f>
        <v>0</v>
      </c>
      <c r="AG35" s="77"/>
      <c r="AH35" s="74">
        <f>ROUND((AF35+AG35*2)/3,0)</f>
        <v>0</v>
      </c>
    </row>
    <row r="36" spans="1:34" ht="15" customHeight="1">
      <c r="A36" s="70">
        <v>28</v>
      </c>
      <c r="B36" s="71">
        <v>1230310061</v>
      </c>
      <c r="C36" s="72" t="s">
        <v>443</v>
      </c>
      <c r="D36" s="73" t="s">
        <v>92</v>
      </c>
      <c r="E36" s="74"/>
      <c r="F36" s="74"/>
      <c r="G36" s="74">
        <f>ROUND((E36*2+F36)/3,0)</f>
        <v>0</v>
      </c>
      <c r="H36" s="75"/>
      <c r="I36" s="76">
        <v>70</v>
      </c>
      <c r="J36" s="71">
        <v>1230310175</v>
      </c>
      <c r="K36" s="72" t="s">
        <v>450</v>
      </c>
      <c r="L36" s="73" t="s">
        <v>83</v>
      </c>
      <c r="M36" s="79"/>
      <c r="N36" s="79"/>
      <c r="O36" s="74">
        <f t="shared" si="5"/>
        <v>0</v>
      </c>
      <c r="P36" s="70">
        <v>28</v>
      </c>
      <c r="Q36" s="71">
        <v>1230310061</v>
      </c>
      <c r="R36" s="72" t="s">
        <v>443</v>
      </c>
      <c r="S36" s="73" t="s">
        <v>92</v>
      </c>
      <c r="T36" s="77"/>
      <c r="U36" s="77"/>
      <c r="V36" s="74">
        <f>ROUND((T36*2+U36)/3,0)</f>
        <v>0</v>
      </c>
      <c r="W36" s="77"/>
      <c r="X36" s="74">
        <f>ROUND((V36+W36*2)/3,0)</f>
        <v>0</v>
      </c>
      <c r="Y36" s="75"/>
      <c r="Z36" s="76">
        <v>70</v>
      </c>
      <c r="AA36" s="71">
        <v>1230310171</v>
      </c>
      <c r="AB36" s="72" t="s">
        <v>450</v>
      </c>
      <c r="AC36" s="73" t="s">
        <v>83</v>
      </c>
      <c r="AD36" s="78"/>
      <c r="AE36" s="77"/>
      <c r="AF36" s="74">
        <f>ROUND((AD36*2+AE36)/3,0)</f>
        <v>0</v>
      </c>
      <c r="AG36" s="77"/>
      <c r="AH36" s="74">
        <f>ROUND((AF36+AG36*2)/3,0)</f>
        <v>0</v>
      </c>
    </row>
    <row r="37" spans="1:34" ht="15" customHeight="1">
      <c r="A37" s="70">
        <v>29</v>
      </c>
      <c r="B37" s="71">
        <v>1230310071</v>
      </c>
      <c r="C37" s="72" t="s">
        <v>82</v>
      </c>
      <c r="D37" s="73" t="s">
        <v>104</v>
      </c>
      <c r="E37" s="74"/>
      <c r="F37" s="74"/>
      <c r="G37" s="74">
        <f>ROUND((E37*2+F37)/3,0)</f>
        <v>0</v>
      </c>
      <c r="H37" s="75"/>
      <c r="I37" s="76">
        <v>71</v>
      </c>
      <c r="J37" s="71">
        <v>1230310185</v>
      </c>
      <c r="K37" s="72" t="s">
        <v>452</v>
      </c>
      <c r="L37" s="73" t="s">
        <v>292</v>
      </c>
      <c r="M37" s="79"/>
      <c r="N37" s="79"/>
      <c r="O37" s="74">
        <f t="shared" si="5"/>
        <v>0</v>
      </c>
      <c r="P37" s="80">
        <v>29</v>
      </c>
      <c r="Q37" s="71">
        <v>1230310071</v>
      </c>
      <c r="R37" s="72" t="s">
        <v>82</v>
      </c>
      <c r="S37" s="73" t="s">
        <v>104</v>
      </c>
      <c r="T37" s="73"/>
      <c r="U37" s="77"/>
      <c r="V37" s="74">
        <f>ROUND((T37*2+U37)/3,0)</f>
        <v>0</v>
      </c>
      <c r="W37" s="77"/>
      <c r="X37" s="74">
        <f>ROUND((V37+W37*2)/3,0)</f>
        <v>0</v>
      </c>
      <c r="Y37" s="75"/>
      <c r="Z37" s="76">
        <v>71</v>
      </c>
      <c r="AA37" s="71">
        <v>1230310175</v>
      </c>
      <c r="AB37" s="72" t="s">
        <v>452</v>
      </c>
      <c r="AC37" s="73" t="s">
        <v>292</v>
      </c>
      <c r="AD37" s="78"/>
      <c r="AE37" s="77"/>
      <c r="AF37" s="74">
        <f>ROUND((AD37*2+AE37)/3,0)</f>
        <v>0</v>
      </c>
      <c r="AG37" s="77"/>
      <c r="AH37" s="74">
        <f>ROUND((AF37+AG37*2)/3,0)</f>
        <v>0</v>
      </c>
    </row>
    <row r="38" spans="1:34" ht="15" customHeight="1">
      <c r="A38" s="70">
        <v>30</v>
      </c>
      <c r="B38" s="71">
        <v>1230310073</v>
      </c>
      <c r="C38" s="72" t="s">
        <v>446</v>
      </c>
      <c r="D38" s="73" t="s">
        <v>104</v>
      </c>
      <c r="E38" s="74"/>
      <c r="F38" s="74"/>
      <c r="G38" s="74">
        <f aca="true" t="shared" si="6" ref="G38:G50">ROUND((E38*2+F38)/3,0)</f>
        <v>0</v>
      </c>
      <c r="H38" s="75"/>
      <c r="I38" s="76">
        <v>72</v>
      </c>
      <c r="J38" s="71">
        <v>1230310187</v>
      </c>
      <c r="K38" s="72" t="s">
        <v>453</v>
      </c>
      <c r="L38" s="73" t="s">
        <v>292</v>
      </c>
      <c r="M38" s="79"/>
      <c r="N38" s="79"/>
      <c r="O38" s="74">
        <f t="shared" si="5"/>
        <v>0</v>
      </c>
      <c r="P38" s="70">
        <v>30</v>
      </c>
      <c r="Q38" s="71">
        <v>1230310073</v>
      </c>
      <c r="R38" s="72" t="s">
        <v>446</v>
      </c>
      <c r="S38" s="73" t="s">
        <v>104</v>
      </c>
      <c r="T38" s="77"/>
      <c r="U38" s="77"/>
      <c r="V38" s="74">
        <f aca="true" t="shared" si="7" ref="V38:V50">ROUND((T38*2+U38)/3,0)</f>
        <v>0</v>
      </c>
      <c r="W38" s="77"/>
      <c r="X38" s="74">
        <f aca="true" t="shared" si="8" ref="X38:X50">ROUND((V38+W38*2)/3,0)</f>
        <v>0</v>
      </c>
      <c r="Y38" s="75"/>
      <c r="Z38" s="76">
        <v>72</v>
      </c>
      <c r="AA38" s="71">
        <v>1230310185</v>
      </c>
      <c r="AB38" s="72" t="s">
        <v>453</v>
      </c>
      <c r="AC38" s="73" t="s">
        <v>292</v>
      </c>
      <c r="AD38" s="78"/>
      <c r="AE38" s="77"/>
      <c r="AF38" s="74">
        <f aca="true" t="shared" si="9" ref="AF38:AF49">ROUND((AD38*2+AE38)/3,0)</f>
        <v>0</v>
      </c>
      <c r="AG38" s="77"/>
      <c r="AH38" s="74">
        <f aca="true" t="shared" si="10" ref="AH38:AH49">ROUND((AF38+AG38*2)/3,0)</f>
        <v>0</v>
      </c>
    </row>
    <row r="39" spans="1:34" ht="15" customHeight="1">
      <c r="A39" s="70">
        <v>31</v>
      </c>
      <c r="B39" s="71">
        <v>1230320010</v>
      </c>
      <c r="C39" s="72" t="s">
        <v>449</v>
      </c>
      <c r="D39" s="73" t="s">
        <v>104</v>
      </c>
      <c r="E39" s="74"/>
      <c r="F39" s="74"/>
      <c r="G39" s="74">
        <f t="shared" si="6"/>
        <v>0</v>
      </c>
      <c r="H39" s="75"/>
      <c r="I39" s="76">
        <v>73</v>
      </c>
      <c r="J39" s="71">
        <v>1230310179</v>
      </c>
      <c r="K39" s="72" t="s">
        <v>84</v>
      </c>
      <c r="L39" s="73" t="s">
        <v>456</v>
      </c>
      <c r="M39" s="79"/>
      <c r="N39" s="79"/>
      <c r="O39" s="74">
        <f t="shared" si="5"/>
        <v>0</v>
      </c>
      <c r="P39" s="70">
        <v>31</v>
      </c>
      <c r="Q39" s="71">
        <v>1230320010</v>
      </c>
      <c r="R39" s="72" t="s">
        <v>449</v>
      </c>
      <c r="S39" s="73" t="s">
        <v>104</v>
      </c>
      <c r="T39" s="77"/>
      <c r="U39" s="77"/>
      <c r="V39" s="74">
        <f t="shared" si="7"/>
        <v>0</v>
      </c>
      <c r="W39" s="77"/>
      <c r="X39" s="74">
        <f t="shared" si="8"/>
        <v>0</v>
      </c>
      <c r="Y39" s="75"/>
      <c r="Z39" s="76">
        <v>73</v>
      </c>
      <c r="AA39" s="71">
        <v>1230310187</v>
      </c>
      <c r="AB39" s="72" t="s">
        <v>84</v>
      </c>
      <c r="AC39" s="73" t="s">
        <v>456</v>
      </c>
      <c r="AD39" s="78"/>
      <c r="AE39" s="77"/>
      <c r="AF39" s="74">
        <f t="shared" si="9"/>
        <v>0</v>
      </c>
      <c r="AG39" s="77"/>
      <c r="AH39" s="74">
        <f t="shared" si="10"/>
        <v>0</v>
      </c>
    </row>
    <row r="40" spans="1:34" ht="15" customHeight="1">
      <c r="A40" s="70">
        <v>32</v>
      </c>
      <c r="B40" s="71">
        <v>1230310075</v>
      </c>
      <c r="C40" s="72" t="s">
        <v>400</v>
      </c>
      <c r="D40" s="73" t="s">
        <v>451</v>
      </c>
      <c r="E40" s="74"/>
      <c r="F40" s="74"/>
      <c r="G40" s="74">
        <f t="shared" si="6"/>
        <v>0</v>
      </c>
      <c r="H40" s="75"/>
      <c r="I40" s="76">
        <v>74</v>
      </c>
      <c r="J40" s="71">
        <v>1230320032</v>
      </c>
      <c r="K40" s="72" t="s">
        <v>457</v>
      </c>
      <c r="L40" s="73" t="s">
        <v>101</v>
      </c>
      <c r="M40" s="79"/>
      <c r="N40" s="79"/>
      <c r="O40" s="74">
        <f t="shared" si="5"/>
        <v>0</v>
      </c>
      <c r="P40" s="80">
        <v>32</v>
      </c>
      <c r="Q40" s="71">
        <v>1230310075</v>
      </c>
      <c r="R40" s="72" t="s">
        <v>400</v>
      </c>
      <c r="S40" s="73" t="s">
        <v>451</v>
      </c>
      <c r="T40" s="77"/>
      <c r="U40" s="77"/>
      <c r="V40" s="74">
        <f t="shared" si="7"/>
        <v>0</v>
      </c>
      <c r="W40" s="77"/>
      <c r="X40" s="74">
        <f t="shared" si="8"/>
        <v>0</v>
      </c>
      <c r="Y40" s="75"/>
      <c r="Z40" s="76">
        <v>74</v>
      </c>
      <c r="AA40" s="71">
        <v>1230310179</v>
      </c>
      <c r="AB40" s="72" t="s">
        <v>457</v>
      </c>
      <c r="AC40" s="73" t="s">
        <v>101</v>
      </c>
      <c r="AD40" s="78"/>
      <c r="AE40" s="77"/>
      <c r="AF40" s="74">
        <f t="shared" si="9"/>
        <v>0</v>
      </c>
      <c r="AG40" s="77"/>
      <c r="AH40" s="74">
        <f t="shared" si="10"/>
        <v>0</v>
      </c>
    </row>
    <row r="41" spans="1:34" ht="15" customHeight="1">
      <c r="A41" s="70">
        <v>33</v>
      </c>
      <c r="B41" s="71">
        <v>1230310065</v>
      </c>
      <c r="C41" s="72" t="s">
        <v>438</v>
      </c>
      <c r="D41" s="73" t="s">
        <v>110</v>
      </c>
      <c r="E41" s="74"/>
      <c r="F41" s="74"/>
      <c r="G41" s="74">
        <f t="shared" si="6"/>
        <v>0</v>
      </c>
      <c r="H41" s="75"/>
      <c r="I41" s="76">
        <v>75</v>
      </c>
      <c r="J41" s="71">
        <v>1230310183</v>
      </c>
      <c r="K41" s="72" t="s">
        <v>459</v>
      </c>
      <c r="L41" s="73" t="s">
        <v>301</v>
      </c>
      <c r="M41" s="79"/>
      <c r="N41" s="79"/>
      <c r="O41" s="74">
        <f t="shared" si="5"/>
        <v>0</v>
      </c>
      <c r="P41" s="70">
        <v>33</v>
      </c>
      <c r="Q41" s="71">
        <v>1230310065</v>
      </c>
      <c r="R41" s="72" t="s">
        <v>438</v>
      </c>
      <c r="S41" s="73" t="s">
        <v>110</v>
      </c>
      <c r="T41" s="77"/>
      <c r="U41" s="77"/>
      <c r="V41" s="74">
        <f t="shared" si="7"/>
        <v>0</v>
      </c>
      <c r="W41" s="77"/>
      <c r="X41" s="74">
        <f t="shared" si="8"/>
        <v>0</v>
      </c>
      <c r="Y41" s="75"/>
      <c r="Z41" s="76">
        <v>75</v>
      </c>
      <c r="AA41" s="71">
        <v>1230320032</v>
      </c>
      <c r="AB41" s="72" t="s">
        <v>459</v>
      </c>
      <c r="AC41" s="73" t="s">
        <v>301</v>
      </c>
      <c r="AD41" s="78"/>
      <c r="AE41" s="77"/>
      <c r="AF41" s="74">
        <f t="shared" si="9"/>
        <v>0</v>
      </c>
      <c r="AG41" s="77"/>
      <c r="AH41" s="74">
        <f t="shared" si="10"/>
        <v>0</v>
      </c>
    </row>
    <row r="42" spans="1:34" ht="15" customHeight="1">
      <c r="A42" s="70">
        <v>34</v>
      </c>
      <c r="B42" s="71">
        <v>1230320012</v>
      </c>
      <c r="C42" s="72" t="s">
        <v>454</v>
      </c>
      <c r="D42" s="73" t="s">
        <v>455</v>
      </c>
      <c r="E42" s="74"/>
      <c r="F42" s="74"/>
      <c r="G42" s="74">
        <f t="shared" si="6"/>
        <v>0</v>
      </c>
      <c r="H42" s="75"/>
      <c r="I42" s="76">
        <v>76</v>
      </c>
      <c r="J42" s="71">
        <v>1230310177</v>
      </c>
      <c r="K42" s="72" t="s">
        <v>461</v>
      </c>
      <c r="L42" s="73" t="s">
        <v>462</v>
      </c>
      <c r="M42" s="79"/>
      <c r="N42" s="79"/>
      <c r="O42" s="74">
        <f t="shared" si="5"/>
        <v>0</v>
      </c>
      <c r="P42" s="80">
        <v>34</v>
      </c>
      <c r="Q42" s="71">
        <v>1230320012</v>
      </c>
      <c r="R42" s="72" t="s">
        <v>454</v>
      </c>
      <c r="S42" s="73" t="s">
        <v>455</v>
      </c>
      <c r="T42" s="77"/>
      <c r="U42" s="77"/>
      <c r="V42" s="74">
        <f t="shared" si="7"/>
        <v>0</v>
      </c>
      <c r="W42" s="77"/>
      <c r="X42" s="74">
        <f t="shared" si="8"/>
        <v>0</v>
      </c>
      <c r="Y42" s="75"/>
      <c r="Z42" s="76">
        <v>76</v>
      </c>
      <c r="AA42" s="71">
        <v>1230310183</v>
      </c>
      <c r="AB42" s="72" t="s">
        <v>461</v>
      </c>
      <c r="AC42" s="73" t="s">
        <v>462</v>
      </c>
      <c r="AD42" s="78"/>
      <c r="AE42" s="77"/>
      <c r="AF42" s="74">
        <f t="shared" si="9"/>
        <v>0</v>
      </c>
      <c r="AG42" s="77"/>
      <c r="AH42" s="74">
        <f t="shared" si="10"/>
        <v>0</v>
      </c>
    </row>
    <row r="43" spans="1:34" ht="15" customHeight="1">
      <c r="A43" s="70">
        <v>35</v>
      </c>
      <c r="B43" s="71">
        <v>1230310085</v>
      </c>
      <c r="C43" s="72" t="s">
        <v>407</v>
      </c>
      <c r="D43" s="73" t="s">
        <v>458</v>
      </c>
      <c r="E43" s="74"/>
      <c r="F43" s="74"/>
      <c r="G43" s="74">
        <f t="shared" si="6"/>
        <v>0</v>
      </c>
      <c r="H43" s="75"/>
      <c r="I43" s="76">
        <v>77</v>
      </c>
      <c r="J43" s="71">
        <v>1230320034</v>
      </c>
      <c r="K43" s="72" t="s">
        <v>464</v>
      </c>
      <c r="L43" s="73" t="s">
        <v>465</v>
      </c>
      <c r="M43" s="79"/>
      <c r="N43" s="79"/>
      <c r="O43" s="74">
        <f t="shared" si="5"/>
        <v>0</v>
      </c>
      <c r="P43" s="70">
        <v>35</v>
      </c>
      <c r="Q43" s="71">
        <v>1230310085</v>
      </c>
      <c r="R43" s="72" t="s">
        <v>407</v>
      </c>
      <c r="S43" s="73" t="s">
        <v>458</v>
      </c>
      <c r="T43" s="77"/>
      <c r="U43" s="77"/>
      <c r="V43" s="74">
        <f t="shared" si="7"/>
        <v>0</v>
      </c>
      <c r="W43" s="77"/>
      <c r="X43" s="74">
        <f t="shared" si="8"/>
        <v>0</v>
      </c>
      <c r="Y43" s="75"/>
      <c r="Z43" s="76">
        <v>77</v>
      </c>
      <c r="AA43" s="71">
        <v>1230310177</v>
      </c>
      <c r="AB43" s="72" t="s">
        <v>464</v>
      </c>
      <c r="AC43" s="73" t="s">
        <v>465</v>
      </c>
      <c r="AD43" s="78"/>
      <c r="AE43" s="77"/>
      <c r="AF43" s="74">
        <f t="shared" si="9"/>
        <v>0</v>
      </c>
      <c r="AG43" s="77"/>
      <c r="AH43" s="74">
        <f t="shared" si="10"/>
        <v>0</v>
      </c>
    </row>
    <row r="44" spans="1:34" ht="15" customHeight="1">
      <c r="A44" s="70">
        <v>36</v>
      </c>
      <c r="B44" s="71">
        <v>1230310087</v>
      </c>
      <c r="C44" s="72" t="s">
        <v>39</v>
      </c>
      <c r="D44" s="73" t="s">
        <v>460</v>
      </c>
      <c r="E44" s="74"/>
      <c r="F44" s="74"/>
      <c r="G44" s="74">
        <f t="shared" si="6"/>
        <v>0</v>
      </c>
      <c r="H44" s="75"/>
      <c r="I44" s="76">
        <v>78</v>
      </c>
      <c r="J44" s="71">
        <v>1230310197</v>
      </c>
      <c r="K44" s="72" t="s">
        <v>467</v>
      </c>
      <c r="L44" s="73" t="s">
        <v>122</v>
      </c>
      <c r="M44" s="79"/>
      <c r="N44" s="79"/>
      <c r="O44" s="74">
        <f t="shared" si="5"/>
        <v>0</v>
      </c>
      <c r="P44" s="70">
        <v>36</v>
      </c>
      <c r="Q44" s="71">
        <v>1230310087</v>
      </c>
      <c r="R44" s="72" t="s">
        <v>39</v>
      </c>
      <c r="S44" s="73" t="s">
        <v>460</v>
      </c>
      <c r="T44" s="77"/>
      <c r="U44" s="77"/>
      <c r="V44" s="74">
        <f t="shared" si="7"/>
        <v>0</v>
      </c>
      <c r="W44" s="77"/>
      <c r="X44" s="74">
        <f t="shared" si="8"/>
        <v>0</v>
      </c>
      <c r="Y44" s="75"/>
      <c r="Z44" s="76">
        <v>78</v>
      </c>
      <c r="AA44" s="71">
        <v>1230320034</v>
      </c>
      <c r="AB44" s="72" t="s">
        <v>467</v>
      </c>
      <c r="AC44" s="73" t="s">
        <v>122</v>
      </c>
      <c r="AD44" s="78"/>
      <c r="AE44" s="77"/>
      <c r="AF44" s="74">
        <f t="shared" si="9"/>
        <v>0</v>
      </c>
      <c r="AG44" s="77"/>
      <c r="AH44" s="74">
        <f t="shared" si="10"/>
        <v>0</v>
      </c>
    </row>
    <row r="45" spans="1:34" ht="15" customHeight="1">
      <c r="A45" s="70">
        <v>37</v>
      </c>
      <c r="B45" s="71">
        <v>1230310089</v>
      </c>
      <c r="C45" s="72" t="s">
        <v>463</v>
      </c>
      <c r="D45" s="73" t="s">
        <v>136</v>
      </c>
      <c r="E45" s="74"/>
      <c r="F45" s="74"/>
      <c r="G45" s="74">
        <f t="shared" si="6"/>
        <v>0</v>
      </c>
      <c r="H45" s="75"/>
      <c r="I45" s="76">
        <v>79</v>
      </c>
      <c r="J45" s="71">
        <v>1230310199</v>
      </c>
      <c r="K45" s="72" t="s">
        <v>271</v>
      </c>
      <c r="L45" s="73" t="s">
        <v>122</v>
      </c>
      <c r="M45" s="79"/>
      <c r="N45" s="79"/>
      <c r="O45" s="74">
        <f t="shared" si="5"/>
        <v>0</v>
      </c>
      <c r="P45" s="80">
        <v>37</v>
      </c>
      <c r="Q45" s="71">
        <v>1230310089</v>
      </c>
      <c r="R45" s="72" t="s">
        <v>463</v>
      </c>
      <c r="S45" s="73" t="s">
        <v>136</v>
      </c>
      <c r="T45" s="77"/>
      <c r="U45" s="77"/>
      <c r="V45" s="74">
        <f t="shared" si="7"/>
        <v>0</v>
      </c>
      <c r="W45" s="77"/>
      <c r="X45" s="74">
        <f t="shared" si="8"/>
        <v>0</v>
      </c>
      <c r="Y45" s="75"/>
      <c r="Z45" s="76">
        <v>79</v>
      </c>
      <c r="AA45" s="71">
        <v>1230310197</v>
      </c>
      <c r="AB45" s="72" t="s">
        <v>271</v>
      </c>
      <c r="AC45" s="73" t="s">
        <v>122</v>
      </c>
      <c r="AD45" s="78"/>
      <c r="AE45" s="77"/>
      <c r="AF45" s="74">
        <f t="shared" si="9"/>
        <v>0</v>
      </c>
      <c r="AG45" s="77"/>
      <c r="AH45" s="74">
        <f t="shared" si="10"/>
        <v>0</v>
      </c>
    </row>
    <row r="46" spans="1:34" ht="15" customHeight="1">
      <c r="A46" s="70">
        <v>38</v>
      </c>
      <c r="B46" s="71">
        <v>1230310091</v>
      </c>
      <c r="C46" s="72" t="s">
        <v>466</v>
      </c>
      <c r="D46" s="73" t="s">
        <v>136</v>
      </c>
      <c r="E46" s="74"/>
      <c r="F46" s="74"/>
      <c r="G46" s="74">
        <f t="shared" si="6"/>
        <v>0</v>
      </c>
      <c r="H46" s="75"/>
      <c r="I46" s="76">
        <v>80</v>
      </c>
      <c r="J46" s="71">
        <v>1230310203</v>
      </c>
      <c r="K46" s="72" t="s">
        <v>470</v>
      </c>
      <c r="L46" s="73" t="s">
        <v>471</v>
      </c>
      <c r="M46" s="79"/>
      <c r="N46" s="79"/>
      <c r="O46" s="74">
        <f t="shared" si="5"/>
        <v>0</v>
      </c>
      <c r="P46" s="70">
        <v>38</v>
      </c>
      <c r="Q46" s="71">
        <v>1230310091</v>
      </c>
      <c r="R46" s="72" t="s">
        <v>466</v>
      </c>
      <c r="S46" s="73" t="s">
        <v>136</v>
      </c>
      <c r="T46" s="77"/>
      <c r="U46" s="77"/>
      <c r="V46" s="74">
        <f t="shared" si="7"/>
        <v>0</v>
      </c>
      <c r="W46" s="77"/>
      <c r="X46" s="74">
        <f t="shared" si="8"/>
        <v>0</v>
      </c>
      <c r="Y46" s="75"/>
      <c r="Z46" s="76">
        <v>80</v>
      </c>
      <c r="AA46" s="71">
        <v>1230310199</v>
      </c>
      <c r="AB46" s="72" t="s">
        <v>470</v>
      </c>
      <c r="AC46" s="73" t="s">
        <v>471</v>
      </c>
      <c r="AD46" s="78"/>
      <c r="AE46" s="77"/>
      <c r="AF46" s="74">
        <f t="shared" si="9"/>
        <v>0</v>
      </c>
      <c r="AG46" s="77"/>
      <c r="AH46" s="74">
        <f t="shared" si="10"/>
        <v>0</v>
      </c>
    </row>
    <row r="47" spans="1:34" ht="15" customHeight="1">
      <c r="A47" s="70">
        <v>39</v>
      </c>
      <c r="B47" s="71">
        <v>1230310093</v>
      </c>
      <c r="C47" s="72" t="s">
        <v>121</v>
      </c>
      <c r="D47" s="73" t="s">
        <v>136</v>
      </c>
      <c r="E47" s="74"/>
      <c r="F47" s="74"/>
      <c r="G47" s="74">
        <f t="shared" si="6"/>
        <v>0</v>
      </c>
      <c r="H47" s="75"/>
      <c r="I47" s="76">
        <v>81</v>
      </c>
      <c r="J47" s="71">
        <v>1230310209</v>
      </c>
      <c r="K47" s="72" t="s">
        <v>348</v>
      </c>
      <c r="L47" s="73" t="s">
        <v>153</v>
      </c>
      <c r="M47" s="79"/>
      <c r="N47" s="79"/>
      <c r="O47" s="74">
        <f t="shared" si="5"/>
        <v>0</v>
      </c>
      <c r="P47" s="80">
        <v>39</v>
      </c>
      <c r="Q47" s="71">
        <v>1230310093</v>
      </c>
      <c r="R47" s="72" t="s">
        <v>121</v>
      </c>
      <c r="S47" s="73" t="s">
        <v>136</v>
      </c>
      <c r="T47" s="77"/>
      <c r="U47" s="77"/>
      <c r="V47" s="74">
        <f t="shared" si="7"/>
        <v>0</v>
      </c>
      <c r="W47" s="77"/>
      <c r="X47" s="74">
        <f t="shared" si="8"/>
        <v>0</v>
      </c>
      <c r="Y47" s="75"/>
      <c r="Z47" s="76">
        <v>81</v>
      </c>
      <c r="AA47" s="71">
        <v>1230310203</v>
      </c>
      <c r="AB47" s="72" t="s">
        <v>348</v>
      </c>
      <c r="AC47" s="73" t="s">
        <v>153</v>
      </c>
      <c r="AD47" s="78"/>
      <c r="AE47" s="77"/>
      <c r="AF47" s="74">
        <f t="shared" si="9"/>
        <v>0</v>
      </c>
      <c r="AG47" s="77"/>
      <c r="AH47" s="74">
        <f t="shared" si="10"/>
        <v>0</v>
      </c>
    </row>
    <row r="48" spans="1:34" ht="15" customHeight="1">
      <c r="A48" s="70">
        <v>40</v>
      </c>
      <c r="B48" s="71">
        <v>1230310101</v>
      </c>
      <c r="C48" s="72" t="s">
        <v>468</v>
      </c>
      <c r="D48" s="73" t="s">
        <v>469</v>
      </c>
      <c r="E48" s="74"/>
      <c r="F48" s="74"/>
      <c r="G48" s="74">
        <f t="shared" si="6"/>
        <v>0</v>
      </c>
      <c r="H48" s="75"/>
      <c r="I48" s="76">
        <v>82</v>
      </c>
      <c r="J48" s="71">
        <v>1230310213</v>
      </c>
      <c r="K48" s="72" t="s">
        <v>438</v>
      </c>
      <c r="L48" s="73" t="s">
        <v>162</v>
      </c>
      <c r="M48" s="79"/>
      <c r="N48" s="79"/>
      <c r="O48" s="74">
        <f t="shared" si="5"/>
        <v>0</v>
      </c>
      <c r="P48" s="70">
        <v>40</v>
      </c>
      <c r="Q48" s="71">
        <v>1230310101</v>
      </c>
      <c r="R48" s="72" t="s">
        <v>468</v>
      </c>
      <c r="S48" s="73" t="s">
        <v>469</v>
      </c>
      <c r="T48" s="77"/>
      <c r="U48" s="77"/>
      <c r="V48" s="74">
        <f t="shared" si="7"/>
        <v>0</v>
      </c>
      <c r="W48" s="77"/>
      <c r="X48" s="74">
        <f t="shared" si="8"/>
        <v>0</v>
      </c>
      <c r="Y48" s="75"/>
      <c r="Z48" s="76">
        <v>82</v>
      </c>
      <c r="AA48" s="71">
        <v>1230310209</v>
      </c>
      <c r="AB48" s="72" t="s">
        <v>438</v>
      </c>
      <c r="AC48" s="73" t="s">
        <v>162</v>
      </c>
      <c r="AD48" s="78"/>
      <c r="AE48" s="77"/>
      <c r="AF48" s="74">
        <f t="shared" si="9"/>
        <v>0</v>
      </c>
      <c r="AG48" s="77"/>
      <c r="AH48" s="74">
        <f t="shared" si="10"/>
        <v>0</v>
      </c>
    </row>
    <row r="49" spans="1:34" ht="15" customHeight="1">
      <c r="A49" s="70">
        <v>41</v>
      </c>
      <c r="B49" s="71">
        <v>1230310103</v>
      </c>
      <c r="C49" s="72" t="s">
        <v>39</v>
      </c>
      <c r="D49" s="73" t="s">
        <v>472</v>
      </c>
      <c r="E49" s="74"/>
      <c r="F49" s="74"/>
      <c r="G49" s="74">
        <f t="shared" si="6"/>
        <v>0</v>
      </c>
      <c r="H49" s="75"/>
      <c r="I49" s="76">
        <v>83</v>
      </c>
      <c r="J49" s="71">
        <v>1230310217</v>
      </c>
      <c r="K49" s="72" t="s">
        <v>39</v>
      </c>
      <c r="L49" s="73" t="s">
        <v>473</v>
      </c>
      <c r="M49" s="79"/>
      <c r="N49" s="79"/>
      <c r="O49" s="74">
        <f t="shared" si="5"/>
        <v>0</v>
      </c>
      <c r="P49" s="70">
        <v>41</v>
      </c>
      <c r="Q49" s="71">
        <v>1230310103</v>
      </c>
      <c r="R49" s="72" t="s">
        <v>39</v>
      </c>
      <c r="S49" s="73" t="s">
        <v>472</v>
      </c>
      <c r="T49" s="77"/>
      <c r="U49" s="77"/>
      <c r="V49" s="74">
        <f t="shared" si="7"/>
        <v>0</v>
      </c>
      <c r="W49" s="77"/>
      <c r="X49" s="74">
        <f t="shared" si="8"/>
        <v>0</v>
      </c>
      <c r="Y49" s="75"/>
      <c r="Z49" s="76">
        <v>83</v>
      </c>
      <c r="AA49" s="71">
        <v>1230310213</v>
      </c>
      <c r="AB49" s="72" t="s">
        <v>39</v>
      </c>
      <c r="AC49" s="73" t="s">
        <v>473</v>
      </c>
      <c r="AD49" s="78"/>
      <c r="AE49" s="77"/>
      <c r="AF49" s="74">
        <f t="shared" si="9"/>
        <v>0</v>
      </c>
      <c r="AG49" s="77"/>
      <c r="AH49" s="74">
        <f t="shared" si="10"/>
        <v>0</v>
      </c>
    </row>
    <row r="50" spans="1:34" ht="15" customHeight="1">
      <c r="A50" s="70">
        <v>42</v>
      </c>
      <c r="B50" s="71">
        <v>1230310105</v>
      </c>
      <c r="C50" s="72" t="s">
        <v>314</v>
      </c>
      <c r="D50" s="73" t="s">
        <v>155</v>
      </c>
      <c r="E50" s="74"/>
      <c r="F50" s="74"/>
      <c r="G50" s="74">
        <f t="shared" si="6"/>
        <v>0</v>
      </c>
      <c r="H50" s="75"/>
      <c r="I50" s="76"/>
      <c r="J50" s="71"/>
      <c r="K50" s="72"/>
      <c r="L50" s="73"/>
      <c r="M50" s="79"/>
      <c r="N50" s="79"/>
      <c r="O50" s="74"/>
      <c r="P50" s="80">
        <v>42</v>
      </c>
      <c r="Q50" s="71">
        <v>1230310105</v>
      </c>
      <c r="R50" s="72" t="s">
        <v>314</v>
      </c>
      <c r="S50" s="73" t="s">
        <v>155</v>
      </c>
      <c r="T50" s="77"/>
      <c r="U50" s="77"/>
      <c r="V50" s="74">
        <f t="shared" si="7"/>
        <v>0</v>
      </c>
      <c r="W50" s="77"/>
      <c r="X50" s="74">
        <f t="shared" si="8"/>
        <v>0</v>
      </c>
      <c r="Y50" s="75"/>
      <c r="Z50" s="76"/>
      <c r="AA50" s="71"/>
      <c r="AB50" s="72"/>
      <c r="AC50" s="73"/>
      <c r="AD50" s="78"/>
      <c r="AE50" s="77"/>
      <c r="AF50" s="74"/>
      <c r="AG50" s="77"/>
      <c r="AH50" s="74"/>
    </row>
    <row r="51" spans="1:34" ht="15.75">
      <c r="A51" s="58"/>
      <c r="B51" s="58"/>
      <c r="C51" s="60" t="s">
        <v>193</v>
      </c>
      <c r="D51" s="58"/>
      <c r="E51" s="58"/>
      <c r="F51" s="58"/>
      <c r="G51" s="58"/>
      <c r="H51" s="59"/>
      <c r="I51" s="58"/>
      <c r="J51" s="58"/>
      <c r="K51" s="58"/>
      <c r="L51" s="58"/>
      <c r="M51" s="84" t="s">
        <v>194</v>
      </c>
      <c r="N51" s="58"/>
      <c r="O51" s="58"/>
      <c r="P51" s="58"/>
      <c r="Q51" s="58"/>
      <c r="R51" s="60" t="s">
        <v>193</v>
      </c>
      <c r="S51" s="58"/>
      <c r="T51" s="58"/>
      <c r="U51" s="58"/>
      <c r="V51" s="58"/>
      <c r="W51" s="58"/>
      <c r="X51" s="58"/>
      <c r="Y51" s="59"/>
      <c r="Z51" s="58"/>
      <c r="AA51" s="58"/>
      <c r="AB51" s="58"/>
      <c r="AC51" s="58"/>
      <c r="AD51" s="58"/>
      <c r="AE51" s="84" t="s">
        <v>194</v>
      </c>
      <c r="AF51" s="58"/>
      <c r="AG51" s="58"/>
      <c r="AH51" s="58"/>
    </row>
    <row r="52" spans="1:34" ht="15.75">
      <c r="A52" s="85" t="s">
        <v>195</v>
      </c>
      <c r="B52" s="85"/>
      <c r="C52" s="58"/>
      <c r="D52" s="58"/>
      <c r="M52" s="86" t="s">
        <v>196</v>
      </c>
      <c r="O52" s="58"/>
      <c r="P52" s="87" t="s">
        <v>197</v>
      </c>
      <c r="Q52" s="87"/>
      <c r="R52" s="87"/>
      <c r="S52" s="58"/>
      <c r="Y52" s="58"/>
      <c r="Z52" s="86" t="s">
        <v>196</v>
      </c>
      <c r="AA52" s="86"/>
      <c r="AE52" s="86" t="s">
        <v>198</v>
      </c>
      <c r="AH52" s="58"/>
    </row>
    <row r="53" spans="1:34" ht="15.75">
      <c r="A53" s="58"/>
      <c r="B53" s="58"/>
      <c r="C53" s="58"/>
      <c r="D53" s="58"/>
      <c r="F53" s="58"/>
      <c r="G53" s="58"/>
      <c r="H53" s="58"/>
      <c r="I53" s="58"/>
      <c r="J53" s="58"/>
      <c r="K53" s="58"/>
      <c r="L53" s="58"/>
      <c r="M53" s="84" t="s">
        <v>199</v>
      </c>
      <c r="N53" s="58"/>
      <c r="O53" s="58"/>
      <c r="P53" s="87" t="s">
        <v>200</v>
      </c>
      <c r="Q53" s="87"/>
      <c r="S53" s="58"/>
      <c r="U53" s="58"/>
      <c r="V53" s="58"/>
      <c r="X53" s="58"/>
      <c r="Y53" s="58"/>
      <c r="Z53" s="84" t="s">
        <v>199</v>
      </c>
      <c r="AA53" s="84"/>
      <c r="AB53" s="58"/>
      <c r="AC53" s="58"/>
      <c r="AD53" s="58"/>
      <c r="AE53" s="84" t="s">
        <v>199</v>
      </c>
      <c r="AF53" s="58"/>
      <c r="AG53" s="58"/>
      <c r="AH53" s="58"/>
    </row>
    <row r="54" spans="1:34" ht="15.75">
      <c r="A54" s="58"/>
      <c r="B54" s="58"/>
      <c r="C54" s="58"/>
      <c r="D54" s="58"/>
      <c r="F54" s="58"/>
      <c r="G54" s="58"/>
      <c r="H54" s="58"/>
      <c r="I54" s="58"/>
      <c r="J54" s="58"/>
      <c r="K54" s="58"/>
      <c r="L54" s="58"/>
      <c r="M54" s="62"/>
      <c r="N54" s="58"/>
      <c r="O54" s="58"/>
      <c r="P54" s="58"/>
      <c r="Q54" s="58"/>
      <c r="R54" s="58"/>
      <c r="S54" s="58"/>
      <c r="U54" s="58"/>
      <c r="V54" s="58"/>
      <c r="X54" s="58"/>
      <c r="AB54" s="58"/>
      <c r="AC54" s="58"/>
      <c r="AD54" s="58"/>
      <c r="AE54" s="62"/>
      <c r="AF54" s="58"/>
      <c r="AG54" s="58"/>
      <c r="AH54" s="58"/>
    </row>
    <row r="55" spans="1:34" ht="15.75">
      <c r="A55" s="58" t="s">
        <v>1156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9" t="s">
        <v>1</v>
      </c>
      <c r="M55" s="58"/>
      <c r="N55" s="58"/>
      <c r="O55" s="58"/>
      <c r="P55" s="58" t="s">
        <v>0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9" t="s">
        <v>1</v>
      </c>
      <c r="AD55" s="59"/>
      <c r="AE55" s="58"/>
      <c r="AF55" s="58"/>
      <c r="AG55" s="58"/>
      <c r="AH55" s="58"/>
    </row>
    <row r="56" spans="1:34" ht="15.75">
      <c r="A56" s="61" t="s">
        <v>2</v>
      </c>
      <c r="B56" s="61"/>
      <c r="C56" s="58"/>
      <c r="D56" s="58"/>
      <c r="E56" s="58"/>
      <c r="F56" s="58"/>
      <c r="G56" s="58"/>
      <c r="H56" s="58"/>
      <c r="I56" s="58"/>
      <c r="J56" s="58"/>
      <c r="K56" s="58"/>
      <c r="L56" s="59" t="s">
        <v>3</v>
      </c>
      <c r="M56" s="58"/>
      <c r="N56" s="58"/>
      <c r="O56" s="58"/>
      <c r="P56" s="61" t="s">
        <v>2</v>
      </c>
      <c r="Q56" s="61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 t="s">
        <v>3</v>
      </c>
      <c r="AD56" s="59"/>
      <c r="AE56" s="58"/>
      <c r="AF56" s="58"/>
      <c r="AG56" s="58"/>
      <c r="AH56" s="58"/>
    </row>
    <row r="57" spans="1:28" s="2" customFormat="1" ht="16.5">
      <c r="A57" s="1"/>
      <c r="C57" s="1"/>
      <c r="D57" s="1"/>
      <c r="E57" s="1"/>
      <c r="F57" s="1"/>
      <c r="G57" s="1"/>
      <c r="H57" s="6" t="s">
        <v>1152</v>
      </c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" t="s">
        <v>1154</v>
      </c>
      <c r="Z57" s="1"/>
      <c r="AA57" s="1"/>
      <c r="AB57" s="1"/>
    </row>
    <row r="58" spans="2:25" s="7" customFormat="1" ht="16.5">
      <c r="B58" s="2"/>
      <c r="C58" s="8"/>
      <c r="D58" s="8"/>
      <c r="E58" s="8"/>
      <c r="F58" s="8"/>
      <c r="G58" s="8"/>
      <c r="H58" s="8" t="s">
        <v>1175</v>
      </c>
      <c r="I58" s="8"/>
      <c r="J58" s="9"/>
      <c r="K58" s="8"/>
      <c r="L58" s="8"/>
      <c r="M58" s="8"/>
      <c r="N58" s="8"/>
      <c r="O58" s="8"/>
      <c r="T58" s="8"/>
      <c r="U58" s="8"/>
      <c r="V58" s="8"/>
      <c r="W58" s="8"/>
      <c r="X58" s="8"/>
      <c r="Y58" s="8" t="s">
        <v>1175</v>
      </c>
    </row>
    <row r="59" spans="2:25" s="1" customFormat="1" ht="19.5" customHeight="1">
      <c r="B59" s="2"/>
      <c r="C59" s="91" t="s">
        <v>1153</v>
      </c>
      <c r="D59" s="8"/>
      <c r="E59" s="8"/>
      <c r="F59" s="8"/>
      <c r="G59" s="8"/>
      <c r="H59" s="8"/>
      <c r="I59" s="8"/>
      <c r="J59" s="9"/>
      <c r="K59" s="8"/>
      <c r="L59" s="8"/>
      <c r="M59" s="8"/>
      <c r="N59" s="8"/>
      <c r="O59" s="8"/>
      <c r="R59" s="91" t="s">
        <v>1153</v>
      </c>
      <c r="U59" s="8"/>
      <c r="V59" s="8"/>
      <c r="W59" s="8"/>
      <c r="X59" s="8"/>
      <c r="Y59" s="8"/>
    </row>
    <row r="60" spans="1:34" ht="51">
      <c r="A60" s="63" t="s">
        <v>4</v>
      </c>
      <c r="B60" s="63"/>
      <c r="C60" s="64" t="s">
        <v>5</v>
      </c>
      <c r="D60" s="65" t="s">
        <v>6</v>
      </c>
      <c r="E60" s="66" t="s">
        <v>7</v>
      </c>
      <c r="F60" s="67" t="s">
        <v>8</v>
      </c>
      <c r="G60" s="68" t="s">
        <v>9</v>
      </c>
      <c r="H60" s="69"/>
      <c r="I60" s="63" t="s">
        <v>4</v>
      </c>
      <c r="J60" s="63"/>
      <c r="K60" s="64" t="s">
        <v>5</v>
      </c>
      <c r="L60" s="65" t="s">
        <v>6</v>
      </c>
      <c r="M60" s="66" t="s">
        <v>7</v>
      </c>
      <c r="N60" s="67" t="s">
        <v>8</v>
      </c>
      <c r="O60" s="68" t="s">
        <v>9</v>
      </c>
      <c r="P60" s="63" t="s">
        <v>4</v>
      </c>
      <c r="Q60" s="63"/>
      <c r="R60" s="64" t="s">
        <v>5</v>
      </c>
      <c r="S60" s="65" t="s">
        <v>6</v>
      </c>
      <c r="T60" s="66" t="s">
        <v>7</v>
      </c>
      <c r="U60" s="67" t="s">
        <v>8</v>
      </c>
      <c r="V60" s="67" t="s">
        <v>9</v>
      </c>
      <c r="W60" s="67" t="s">
        <v>10</v>
      </c>
      <c r="X60" s="68" t="s">
        <v>11</v>
      </c>
      <c r="Y60" s="69"/>
      <c r="Z60" s="63" t="s">
        <v>4</v>
      </c>
      <c r="AA60" s="63"/>
      <c r="AB60" s="64" t="s">
        <v>5</v>
      </c>
      <c r="AC60" s="65" t="s">
        <v>6</v>
      </c>
      <c r="AD60" s="66" t="s">
        <v>7</v>
      </c>
      <c r="AE60" s="67" t="s">
        <v>8</v>
      </c>
      <c r="AF60" s="67" t="s">
        <v>9</v>
      </c>
      <c r="AG60" s="67" t="s">
        <v>10</v>
      </c>
      <c r="AH60" s="68" t="s">
        <v>11</v>
      </c>
    </row>
    <row r="61" spans="1:34" ht="14.25" customHeight="1">
      <c r="A61" s="100">
        <v>1</v>
      </c>
      <c r="B61" s="111">
        <v>1230310002</v>
      </c>
      <c r="C61" s="112" t="s">
        <v>82</v>
      </c>
      <c r="D61" s="113" t="s">
        <v>13</v>
      </c>
      <c r="E61" s="76"/>
      <c r="F61" s="76"/>
      <c r="G61" s="76">
        <f>ROUND((E61*2+F61)/3,0)</f>
        <v>0</v>
      </c>
      <c r="H61" s="75"/>
      <c r="I61" s="100">
        <v>44</v>
      </c>
      <c r="J61" s="111">
        <v>1230310106</v>
      </c>
      <c r="K61" s="112" t="s">
        <v>474</v>
      </c>
      <c r="L61" s="113" t="s">
        <v>155</v>
      </c>
      <c r="M61" s="77"/>
      <c r="N61" s="77"/>
      <c r="O61" s="76">
        <f>ROUND((M61*2+N61)/3,0)</f>
        <v>0</v>
      </c>
      <c r="P61" s="100">
        <v>1</v>
      </c>
      <c r="Q61" s="100">
        <v>1230310002</v>
      </c>
      <c r="R61" s="112" t="s">
        <v>82</v>
      </c>
      <c r="S61" s="113" t="s">
        <v>13</v>
      </c>
      <c r="T61" s="73"/>
      <c r="U61" s="77"/>
      <c r="V61" s="76">
        <f>ROUND((T61*2+U61)/3,0)</f>
        <v>0</v>
      </c>
      <c r="W61" s="77"/>
      <c r="X61" s="76">
        <f>ROUND((V61+W61*2)/3,0)</f>
        <v>0</v>
      </c>
      <c r="Y61" s="75"/>
      <c r="Z61" s="100">
        <v>44</v>
      </c>
      <c r="AA61" s="100">
        <v>1230310106</v>
      </c>
      <c r="AB61" s="112" t="s">
        <v>474</v>
      </c>
      <c r="AC61" s="113" t="s">
        <v>155</v>
      </c>
      <c r="AD61" s="78"/>
      <c r="AE61" s="77"/>
      <c r="AF61" s="76">
        <f>ROUND((AD61*2+AE61)/3,0)</f>
        <v>0</v>
      </c>
      <c r="AG61" s="77"/>
      <c r="AH61" s="76">
        <f>ROUND((AF61+AG61*2)/3,0)</f>
        <v>0</v>
      </c>
    </row>
    <row r="62" spans="1:34" ht="14.25" customHeight="1">
      <c r="A62" s="100">
        <v>2</v>
      </c>
      <c r="B62" s="111">
        <v>1230310004</v>
      </c>
      <c r="C62" s="112" t="s">
        <v>109</v>
      </c>
      <c r="D62" s="113" t="s">
        <v>13</v>
      </c>
      <c r="E62" s="76"/>
      <c r="F62" s="76"/>
      <c r="G62" s="76">
        <f aca="true" t="shared" si="11" ref="G62:G86">ROUND((E62*2+F62)/3,0)</f>
        <v>0</v>
      </c>
      <c r="H62" s="75"/>
      <c r="I62" s="100">
        <v>45</v>
      </c>
      <c r="J62" s="111">
        <v>1230310108</v>
      </c>
      <c r="K62" s="112" t="s">
        <v>475</v>
      </c>
      <c r="L62" s="113" t="s">
        <v>155</v>
      </c>
      <c r="M62" s="77"/>
      <c r="N62" s="77"/>
      <c r="O62" s="76">
        <f aca="true" t="shared" si="12" ref="O62:O99">ROUND((M62*2+N62)/3,0)</f>
        <v>0</v>
      </c>
      <c r="P62" s="100">
        <v>2</v>
      </c>
      <c r="Q62" s="100">
        <v>1230310004</v>
      </c>
      <c r="R62" s="112" t="s">
        <v>109</v>
      </c>
      <c r="S62" s="113" t="s">
        <v>13</v>
      </c>
      <c r="T62" s="77"/>
      <c r="U62" s="77"/>
      <c r="V62" s="76">
        <f aca="true" t="shared" si="13" ref="V62:V86">ROUND((T62*2+U62)/3,0)</f>
        <v>0</v>
      </c>
      <c r="W62" s="77"/>
      <c r="X62" s="76">
        <f aca="true" t="shared" si="14" ref="X62:X86">ROUND((V62+W62*2)/3,0)</f>
        <v>0</v>
      </c>
      <c r="Y62" s="75"/>
      <c r="Z62" s="100">
        <v>45</v>
      </c>
      <c r="AA62" s="100">
        <v>1230310108</v>
      </c>
      <c r="AB62" s="112" t="s">
        <v>475</v>
      </c>
      <c r="AC62" s="113" t="s">
        <v>155</v>
      </c>
      <c r="AD62" s="78"/>
      <c r="AE62" s="77"/>
      <c r="AF62" s="76">
        <f aca="true" t="shared" si="15" ref="AF62:AF86">ROUND((AD62*2+AE62)/3,0)</f>
        <v>0</v>
      </c>
      <c r="AG62" s="77"/>
      <c r="AH62" s="76">
        <f aca="true" t="shared" si="16" ref="AH62:AH86">ROUND((AF62+AG62*2)/3,0)</f>
        <v>0</v>
      </c>
    </row>
    <row r="63" spans="1:34" ht="14.25" customHeight="1">
      <c r="A63" s="100">
        <v>3</v>
      </c>
      <c r="B63" s="111">
        <v>1230320001</v>
      </c>
      <c r="C63" s="112" t="s">
        <v>406</v>
      </c>
      <c r="D63" s="113" t="s">
        <v>476</v>
      </c>
      <c r="E63" s="76"/>
      <c r="F63" s="76"/>
      <c r="G63" s="76">
        <f t="shared" si="11"/>
        <v>0</v>
      </c>
      <c r="H63" s="75"/>
      <c r="I63" s="100">
        <v>46</v>
      </c>
      <c r="J63" s="111">
        <v>1230320017</v>
      </c>
      <c r="K63" s="112" t="s">
        <v>477</v>
      </c>
      <c r="L63" s="113" t="s">
        <v>382</v>
      </c>
      <c r="M63" s="77"/>
      <c r="N63" s="77"/>
      <c r="O63" s="76">
        <f t="shared" si="12"/>
        <v>0</v>
      </c>
      <c r="P63" s="100">
        <v>3</v>
      </c>
      <c r="Q63" s="100">
        <v>1230320001</v>
      </c>
      <c r="R63" s="112" t="s">
        <v>406</v>
      </c>
      <c r="S63" s="113" t="s">
        <v>476</v>
      </c>
      <c r="T63" s="77"/>
      <c r="U63" s="77"/>
      <c r="V63" s="76">
        <f t="shared" si="13"/>
        <v>0</v>
      </c>
      <c r="W63" s="77"/>
      <c r="X63" s="76">
        <f t="shared" si="14"/>
        <v>0</v>
      </c>
      <c r="Y63" s="75"/>
      <c r="Z63" s="100">
        <v>46</v>
      </c>
      <c r="AA63" s="100">
        <v>1230320017</v>
      </c>
      <c r="AB63" s="112" t="s">
        <v>477</v>
      </c>
      <c r="AC63" s="113" t="s">
        <v>382</v>
      </c>
      <c r="AD63" s="78"/>
      <c r="AE63" s="77"/>
      <c r="AF63" s="76">
        <f t="shared" si="15"/>
        <v>0</v>
      </c>
      <c r="AG63" s="77"/>
      <c r="AH63" s="76">
        <f t="shared" si="16"/>
        <v>0</v>
      </c>
    </row>
    <row r="64" spans="1:34" ht="14.25" customHeight="1">
      <c r="A64" s="100">
        <v>4</v>
      </c>
      <c r="B64" s="111">
        <v>1230310012</v>
      </c>
      <c r="C64" s="112" t="s">
        <v>478</v>
      </c>
      <c r="D64" s="113" t="s">
        <v>395</v>
      </c>
      <c r="E64" s="76"/>
      <c r="F64" s="76"/>
      <c r="G64" s="76">
        <f t="shared" si="11"/>
        <v>0</v>
      </c>
      <c r="H64" s="75"/>
      <c r="I64" s="100">
        <v>47</v>
      </c>
      <c r="J64" s="111">
        <v>1230310116</v>
      </c>
      <c r="K64" s="112" t="s">
        <v>479</v>
      </c>
      <c r="L64" s="113" t="s">
        <v>346</v>
      </c>
      <c r="M64" s="77"/>
      <c r="N64" s="77"/>
      <c r="O64" s="76">
        <f t="shared" si="12"/>
        <v>0</v>
      </c>
      <c r="P64" s="100">
        <v>4</v>
      </c>
      <c r="Q64" s="100">
        <v>1230310012</v>
      </c>
      <c r="R64" s="112" t="s">
        <v>478</v>
      </c>
      <c r="S64" s="113" t="s">
        <v>395</v>
      </c>
      <c r="T64" s="77"/>
      <c r="U64" s="77"/>
      <c r="V64" s="76">
        <f t="shared" si="13"/>
        <v>0</v>
      </c>
      <c r="W64" s="77"/>
      <c r="X64" s="76">
        <f t="shared" si="14"/>
        <v>0</v>
      </c>
      <c r="Y64" s="75"/>
      <c r="Z64" s="100">
        <v>47</v>
      </c>
      <c r="AA64" s="100">
        <v>1230310116</v>
      </c>
      <c r="AB64" s="112" t="s">
        <v>479</v>
      </c>
      <c r="AC64" s="113" t="s">
        <v>346</v>
      </c>
      <c r="AD64" s="78"/>
      <c r="AE64" s="77"/>
      <c r="AF64" s="76">
        <f t="shared" si="15"/>
        <v>0</v>
      </c>
      <c r="AG64" s="77"/>
      <c r="AH64" s="76">
        <f t="shared" si="16"/>
        <v>0</v>
      </c>
    </row>
    <row r="65" spans="1:34" ht="14.25" customHeight="1">
      <c r="A65" s="100">
        <v>5</v>
      </c>
      <c r="B65" s="111">
        <v>1230310014</v>
      </c>
      <c r="C65" s="112" t="s">
        <v>480</v>
      </c>
      <c r="D65" s="113" t="s">
        <v>481</v>
      </c>
      <c r="E65" s="76"/>
      <c r="F65" s="76"/>
      <c r="G65" s="76">
        <f t="shared" si="11"/>
        <v>0</v>
      </c>
      <c r="H65" s="75"/>
      <c r="I65" s="100">
        <v>48</v>
      </c>
      <c r="J65" s="111">
        <v>1230320019</v>
      </c>
      <c r="K65" s="112" t="s">
        <v>482</v>
      </c>
      <c r="L65" s="113" t="s">
        <v>346</v>
      </c>
      <c r="M65" s="77"/>
      <c r="N65" s="77"/>
      <c r="O65" s="76">
        <f t="shared" si="12"/>
        <v>0</v>
      </c>
      <c r="P65" s="100">
        <v>5</v>
      </c>
      <c r="Q65" s="100">
        <v>1230310014</v>
      </c>
      <c r="R65" s="112" t="s">
        <v>480</v>
      </c>
      <c r="S65" s="113" t="s">
        <v>481</v>
      </c>
      <c r="T65" s="77"/>
      <c r="U65" s="77"/>
      <c r="V65" s="76">
        <f t="shared" si="13"/>
        <v>0</v>
      </c>
      <c r="W65" s="77"/>
      <c r="X65" s="76">
        <f t="shared" si="14"/>
        <v>0</v>
      </c>
      <c r="Y65" s="75"/>
      <c r="Z65" s="100">
        <v>48</v>
      </c>
      <c r="AA65" s="100">
        <v>1230320019</v>
      </c>
      <c r="AB65" s="112" t="s">
        <v>482</v>
      </c>
      <c r="AC65" s="113" t="s">
        <v>346</v>
      </c>
      <c r="AD65" s="78"/>
      <c r="AE65" s="77"/>
      <c r="AF65" s="76">
        <f t="shared" si="15"/>
        <v>0</v>
      </c>
      <c r="AG65" s="77"/>
      <c r="AH65" s="76">
        <f t="shared" si="16"/>
        <v>0</v>
      </c>
    </row>
    <row r="66" spans="1:34" ht="14.25" customHeight="1">
      <c r="A66" s="100">
        <v>6</v>
      </c>
      <c r="B66" s="111">
        <v>1230310016</v>
      </c>
      <c r="C66" s="112" t="s">
        <v>483</v>
      </c>
      <c r="D66" s="113" t="s">
        <v>484</v>
      </c>
      <c r="E66" s="76"/>
      <c r="F66" s="76"/>
      <c r="G66" s="76">
        <f t="shared" si="11"/>
        <v>0</v>
      </c>
      <c r="H66" s="75"/>
      <c r="I66" s="100">
        <v>49</v>
      </c>
      <c r="J66" s="111">
        <v>1230310118</v>
      </c>
      <c r="K66" s="112" t="s">
        <v>276</v>
      </c>
      <c r="L66" s="113" t="s">
        <v>393</v>
      </c>
      <c r="M66" s="77"/>
      <c r="N66" s="77"/>
      <c r="O66" s="76">
        <f t="shared" si="12"/>
        <v>0</v>
      </c>
      <c r="P66" s="100">
        <v>6</v>
      </c>
      <c r="Q66" s="100">
        <v>1230310016</v>
      </c>
      <c r="R66" s="112" t="s">
        <v>483</v>
      </c>
      <c r="S66" s="113" t="s">
        <v>484</v>
      </c>
      <c r="T66" s="77"/>
      <c r="U66" s="77"/>
      <c r="V66" s="76">
        <f t="shared" si="13"/>
        <v>0</v>
      </c>
      <c r="W66" s="77"/>
      <c r="X66" s="76">
        <f t="shared" si="14"/>
        <v>0</v>
      </c>
      <c r="Y66" s="75"/>
      <c r="Z66" s="100">
        <v>49</v>
      </c>
      <c r="AA66" s="100">
        <v>1230310118</v>
      </c>
      <c r="AB66" s="112" t="s">
        <v>276</v>
      </c>
      <c r="AC66" s="113" t="s">
        <v>393</v>
      </c>
      <c r="AD66" s="78"/>
      <c r="AE66" s="77"/>
      <c r="AF66" s="76">
        <f t="shared" si="15"/>
        <v>0</v>
      </c>
      <c r="AG66" s="77"/>
      <c r="AH66" s="76">
        <f t="shared" si="16"/>
        <v>0</v>
      </c>
    </row>
    <row r="67" spans="1:34" ht="14.25" customHeight="1">
      <c r="A67" s="100">
        <v>7</v>
      </c>
      <c r="B67" s="111">
        <v>1230310018</v>
      </c>
      <c r="C67" s="112" t="s">
        <v>452</v>
      </c>
      <c r="D67" s="113" t="s">
        <v>489</v>
      </c>
      <c r="E67" s="76"/>
      <c r="F67" s="76"/>
      <c r="G67" s="76">
        <f t="shared" si="11"/>
        <v>0</v>
      </c>
      <c r="H67" s="75"/>
      <c r="I67" s="100">
        <v>50</v>
      </c>
      <c r="J67" s="111">
        <v>1230320021</v>
      </c>
      <c r="K67" s="112" t="s">
        <v>487</v>
      </c>
      <c r="L67" s="113" t="s">
        <v>488</v>
      </c>
      <c r="M67" s="77"/>
      <c r="N67" s="77"/>
      <c r="O67" s="76">
        <f t="shared" si="12"/>
        <v>0</v>
      </c>
      <c r="P67" s="100">
        <v>7</v>
      </c>
      <c r="Q67" s="100">
        <v>1230320003</v>
      </c>
      <c r="R67" s="112" t="s">
        <v>452</v>
      </c>
      <c r="S67" s="113" t="s">
        <v>489</v>
      </c>
      <c r="T67" s="77"/>
      <c r="U67" s="77"/>
      <c r="V67" s="76">
        <f t="shared" si="13"/>
        <v>0</v>
      </c>
      <c r="W67" s="77"/>
      <c r="X67" s="76">
        <f t="shared" si="14"/>
        <v>0</v>
      </c>
      <c r="Y67" s="75"/>
      <c r="Z67" s="100">
        <v>50</v>
      </c>
      <c r="AA67" s="100">
        <v>1230320021</v>
      </c>
      <c r="AB67" s="112" t="s">
        <v>487</v>
      </c>
      <c r="AC67" s="113" t="s">
        <v>488</v>
      </c>
      <c r="AD67" s="78"/>
      <c r="AE67" s="77"/>
      <c r="AF67" s="76">
        <f t="shared" si="15"/>
        <v>0</v>
      </c>
      <c r="AG67" s="77"/>
      <c r="AH67" s="76">
        <f t="shared" si="16"/>
        <v>0</v>
      </c>
    </row>
    <row r="68" spans="1:34" ht="14.25" customHeight="1">
      <c r="A68" s="100">
        <v>8</v>
      </c>
      <c r="B68" s="111">
        <v>1230310020</v>
      </c>
      <c r="C68" s="112" t="s">
        <v>491</v>
      </c>
      <c r="D68" s="113" t="s">
        <v>43</v>
      </c>
      <c r="E68" s="76"/>
      <c r="F68" s="76"/>
      <c r="G68" s="76">
        <f t="shared" si="11"/>
        <v>0</v>
      </c>
      <c r="H68" s="75"/>
      <c r="I68" s="100">
        <v>51</v>
      </c>
      <c r="J68" s="111">
        <v>1230310128</v>
      </c>
      <c r="K68" s="112" t="s">
        <v>490</v>
      </c>
      <c r="L68" s="113" t="s">
        <v>363</v>
      </c>
      <c r="M68" s="77"/>
      <c r="N68" s="77"/>
      <c r="O68" s="76">
        <f t="shared" si="12"/>
        <v>0</v>
      </c>
      <c r="P68" s="100">
        <v>8</v>
      </c>
      <c r="Q68" s="100">
        <v>1230310018</v>
      </c>
      <c r="R68" s="112" t="s">
        <v>491</v>
      </c>
      <c r="S68" s="113" t="s">
        <v>43</v>
      </c>
      <c r="T68" s="77"/>
      <c r="U68" s="77"/>
      <c r="V68" s="76">
        <f t="shared" si="13"/>
        <v>0</v>
      </c>
      <c r="W68" s="77"/>
      <c r="X68" s="76">
        <f t="shared" si="14"/>
        <v>0</v>
      </c>
      <c r="Y68" s="75"/>
      <c r="Z68" s="100">
        <v>51</v>
      </c>
      <c r="AA68" s="100">
        <v>1230310128</v>
      </c>
      <c r="AB68" s="112" t="s">
        <v>490</v>
      </c>
      <c r="AC68" s="113" t="s">
        <v>363</v>
      </c>
      <c r="AD68" s="78"/>
      <c r="AE68" s="77"/>
      <c r="AF68" s="76">
        <f t="shared" si="15"/>
        <v>0</v>
      </c>
      <c r="AG68" s="77"/>
      <c r="AH68" s="76">
        <f t="shared" si="16"/>
        <v>0</v>
      </c>
    </row>
    <row r="69" spans="1:34" ht="14.25" customHeight="1">
      <c r="A69" s="100">
        <v>9</v>
      </c>
      <c r="B69" s="111">
        <v>1230310022</v>
      </c>
      <c r="C69" s="112" t="s">
        <v>493</v>
      </c>
      <c r="D69" s="113" t="s">
        <v>43</v>
      </c>
      <c r="E69" s="76"/>
      <c r="F69" s="76"/>
      <c r="G69" s="76">
        <f t="shared" si="11"/>
        <v>0</v>
      </c>
      <c r="H69" s="75"/>
      <c r="I69" s="100">
        <v>52</v>
      </c>
      <c r="J69" s="111">
        <v>1230310130</v>
      </c>
      <c r="K69" s="112" t="s">
        <v>492</v>
      </c>
      <c r="L69" s="113" t="s">
        <v>363</v>
      </c>
      <c r="M69" s="77"/>
      <c r="N69" s="77"/>
      <c r="O69" s="76">
        <f t="shared" si="12"/>
        <v>0</v>
      </c>
      <c r="P69" s="100">
        <v>9</v>
      </c>
      <c r="Q69" s="100">
        <v>1230310020</v>
      </c>
      <c r="R69" s="112" t="s">
        <v>493</v>
      </c>
      <c r="S69" s="113" t="s">
        <v>43</v>
      </c>
      <c r="T69" s="77"/>
      <c r="U69" s="77"/>
      <c r="V69" s="76">
        <f t="shared" si="13"/>
        <v>0</v>
      </c>
      <c r="W69" s="77"/>
      <c r="X69" s="76">
        <f t="shared" si="14"/>
        <v>0</v>
      </c>
      <c r="Y69" s="75"/>
      <c r="Z69" s="100">
        <v>52</v>
      </c>
      <c r="AA69" s="100">
        <v>1230310130</v>
      </c>
      <c r="AB69" s="112" t="s">
        <v>492</v>
      </c>
      <c r="AC69" s="113" t="s">
        <v>363</v>
      </c>
      <c r="AD69" s="78"/>
      <c r="AE69" s="77"/>
      <c r="AF69" s="76">
        <f t="shared" si="15"/>
        <v>0</v>
      </c>
      <c r="AG69" s="77"/>
      <c r="AH69" s="76">
        <f t="shared" si="16"/>
        <v>0</v>
      </c>
    </row>
    <row r="70" spans="1:34" ht="14.25" customHeight="1">
      <c r="A70" s="100">
        <v>10</v>
      </c>
      <c r="B70" s="111">
        <v>1230310024</v>
      </c>
      <c r="C70" s="112" t="s">
        <v>496</v>
      </c>
      <c r="D70" s="113" t="s">
        <v>232</v>
      </c>
      <c r="E70" s="76"/>
      <c r="F70" s="76"/>
      <c r="G70" s="76">
        <f t="shared" si="11"/>
        <v>0</v>
      </c>
      <c r="H70" s="75"/>
      <c r="I70" s="100">
        <v>53</v>
      </c>
      <c r="J70" s="111">
        <v>1230310132</v>
      </c>
      <c r="K70" s="112" t="s">
        <v>494</v>
      </c>
      <c r="L70" s="113" t="s">
        <v>495</v>
      </c>
      <c r="M70" s="77"/>
      <c r="N70" s="77"/>
      <c r="O70" s="76">
        <f t="shared" si="12"/>
        <v>0</v>
      </c>
      <c r="P70" s="100">
        <v>10</v>
      </c>
      <c r="Q70" s="100">
        <v>1230310022</v>
      </c>
      <c r="R70" s="112" t="s">
        <v>496</v>
      </c>
      <c r="S70" s="113" t="s">
        <v>232</v>
      </c>
      <c r="T70" s="77"/>
      <c r="U70" s="77"/>
      <c r="V70" s="76">
        <f t="shared" si="13"/>
        <v>0</v>
      </c>
      <c r="W70" s="77"/>
      <c r="X70" s="76">
        <f t="shared" si="14"/>
        <v>0</v>
      </c>
      <c r="Y70" s="75"/>
      <c r="Z70" s="100">
        <v>53</v>
      </c>
      <c r="AA70" s="100">
        <v>1230310132</v>
      </c>
      <c r="AB70" s="112" t="s">
        <v>494</v>
      </c>
      <c r="AC70" s="113" t="s">
        <v>495</v>
      </c>
      <c r="AD70" s="78"/>
      <c r="AE70" s="77"/>
      <c r="AF70" s="76">
        <f t="shared" si="15"/>
        <v>0</v>
      </c>
      <c r="AG70" s="77"/>
      <c r="AH70" s="76">
        <f t="shared" si="16"/>
        <v>0</v>
      </c>
    </row>
    <row r="71" spans="1:34" ht="14.25" customHeight="1">
      <c r="A71" s="100">
        <v>11</v>
      </c>
      <c r="B71" s="111">
        <v>1230320003</v>
      </c>
      <c r="C71" s="112" t="s">
        <v>485</v>
      </c>
      <c r="D71" s="113" t="s">
        <v>486</v>
      </c>
      <c r="E71" s="76"/>
      <c r="F71" s="76"/>
      <c r="G71" s="76">
        <f t="shared" si="11"/>
        <v>0</v>
      </c>
      <c r="H71" s="75"/>
      <c r="I71" s="100">
        <v>54</v>
      </c>
      <c r="J71" s="111">
        <v>1230310136</v>
      </c>
      <c r="K71" s="112" t="s">
        <v>497</v>
      </c>
      <c r="L71" s="113" t="s">
        <v>373</v>
      </c>
      <c r="M71" s="77"/>
      <c r="N71" s="77"/>
      <c r="O71" s="76">
        <f t="shared" si="12"/>
        <v>0</v>
      </c>
      <c r="P71" s="100">
        <v>11</v>
      </c>
      <c r="Q71" s="100">
        <v>1230310024</v>
      </c>
      <c r="R71" s="112" t="s">
        <v>485</v>
      </c>
      <c r="S71" s="113" t="s">
        <v>486</v>
      </c>
      <c r="T71" s="77"/>
      <c r="U71" s="77"/>
      <c r="V71" s="76">
        <f t="shared" si="13"/>
        <v>0</v>
      </c>
      <c r="W71" s="77"/>
      <c r="X71" s="76">
        <f t="shared" si="14"/>
        <v>0</v>
      </c>
      <c r="Y71" s="75"/>
      <c r="Z71" s="100">
        <v>54</v>
      </c>
      <c r="AA71" s="100">
        <v>1230310136</v>
      </c>
      <c r="AB71" s="112" t="s">
        <v>497</v>
      </c>
      <c r="AC71" s="113" t="s">
        <v>373</v>
      </c>
      <c r="AD71" s="78"/>
      <c r="AE71" s="77"/>
      <c r="AF71" s="76">
        <f t="shared" si="15"/>
        <v>0</v>
      </c>
      <c r="AG71" s="77"/>
      <c r="AH71" s="76">
        <f t="shared" si="16"/>
        <v>0</v>
      </c>
    </row>
    <row r="72" spans="1:34" ht="14.25" customHeight="1">
      <c r="A72" s="100">
        <v>12</v>
      </c>
      <c r="B72" s="111">
        <v>1230310030</v>
      </c>
      <c r="C72" s="112" t="s">
        <v>498</v>
      </c>
      <c r="D72" s="113" t="s">
        <v>499</v>
      </c>
      <c r="E72" s="76"/>
      <c r="F72" s="76"/>
      <c r="G72" s="76">
        <f t="shared" si="11"/>
        <v>0</v>
      </c>
      <c r="H72" s="75"/>
      <c r="I72" s="100">
        <v>55</v>
      </c>
      <c r="J72" s="111">
        <v>1230320023</v>
      </c>
      <c r="K72" s="112" t="s">
        <v>500</v>
      </c>
      <c r="L72" s="113" t="s">
        <v>211</v>
      </c>
      <c r="M72" s="77"/>
      <c r="N72" s="77"/>
      <c r="O72" s="76">
        <f t="shared" si="12"/>
        <v>0</v>
      </c>
      <c r="P72" s="100">
        <v>12</v>
      </c>
      <c r="Q72" s="100">
        <v>1230310030</v>
      </c>
      <c r="R72" s="112" t="s">
        <v>498</v>
      </c>
      <c r="S72" s="113" t="s">
        <v>499</v>
      </c>
      <c r="T72" s="77"/>
      <c r="U72" s="77"/>
      <c r="V72" s="76">
        <f t="shared" si="13"/>
        <v>0</v>
      </c>
      <c r="W72" s="77"/>
      <c r="X72" s="76">
        <f t="shared" si="14"/>
        <v>0</v>
      </c>
      <c r="Y72" s="75"/>
      <c r="Z72" s="100">
        <v>55</v>
      </c>
      <c r="AA72" s="100">
        <v>1230320023</v>
      </c>
      <c r="AB72" s="112" t="s">
        <v>500</v>
      </c>
      <c r="AC72" s="113" t="s">
        <v>211</v>
      </c>
      <c r="AD72" s="78"/>
      <c r="AE72" s="77"/>
      <c r="AF72" s="76">
        <f t="shared" si="15"/>
        <v>0</v>
      </c>
      <c r="AG72" s="77"/>
      <c r="AH72" s="76">
        <f t="shared" si="16"/>
        <v>0</v>
      </c>
    </row>
    <row r="73" spans="1:34" ht="14.25" customHeight="1">
      <c r="A73" s="100">
        <v>13</v>
      </c>
      <c r="B73" s="111">
        <v>1230310032</v>
      </c>
      <c r="C73" s="112" t="s">
        <v>74</v>
      </c>
      <c r="D73" s="113" t="s">
        <v>70</v>
      </c>
      <c r="E73" s="76"/>
      <c r="F73" s="76"/>
      <c r="G73" s="76">
        <f t="shared" si="11"/>
        <v>0</v>
      </c>
      <c r="H73" s="75"/>
      <c r="I73" s="100">
        <v>56</v>
      </c>
      <c r="J73" s="111">
        <v>1230310140</v>
      </c>
      <c r="K73" s="112" t="s">
        <v>501</v>
      </c>
      <c r="L73" s="113" t="s">
        <v>502</v>
      </c>
      <c r="M73" s="77"/>
      <c r="N73" s="77"/>
      <c r="O73" s="76">
        <f t="shared" si="12"/>
        <v>0</v>
      </c>
      <c r="P73" s="100">
        <v>13</v>
      </c>
      <c r="Q73" s="100">
        <v>1230310032</v>
      </c>
      <c r="R73" s="112" t="s">
        <v>74</v>
      </c>
      <c r="S73" s="113" t="s">
        <v>70</v>
      </c>
      <c r="T73" s="77"/>
      <c r="U73" s="77"/>
      <c r="V73" s="76">
        <f t="shared" si="13"/>
        <v>0</v>
      </c>
      <c r="W73" s="77"/>
      <c r="X73" s="76">
        <f t="shared" si="14"/>
        <v>0</v>
      </c>
      <c r="Y73" s="75"/>
      <c r="Z73" s="100">
        <v>56</v>
      </c>
      <c r="AA73" s="100">
        <v>1230310140</v>
      </c>
      <c r="AB73" s="112" t="s">
        <v>501</v>
      </c>
      <c r="AC73" s="113" t="s">
        <v>502</v>
      </c>
      <c r="AD73" s="78"/>
      <c r="AE73" s="77"/>
      <c r="AF73" s="76">
        <f t="shared" si="15"/>
        <v>0</v>
      </c>
      <c r="AG73" s="77"/>
      <c r="AH73" s="76">
        <f t="shared" si="16"/>
        <v>0</v>
      </c>
    </row>
    <row r="74" spans="1:34" ht="14.25" customHeight="1">
      <c r="A74" s="100">
        <v>14</v>
      </c>
      <c r="B74" s="111">
        <v>1230310034</v>
      </c>
      <c r="C74" s="112" t="s">
        <v>503</v>
      </c>
      <c r="D74" s="113" t="s">
        <v>504</v>
      </c>
      <c r="E74" s="76"/>
      <c r="F74" s="76"/>
      <c r="G74" s="76">
        <f t="shared" si="11"/>
        <v>0</v>
      </c>
      <c r="H74" s="75"/>
      <c r="I74" s="100">
        <v>57</v>
      </c>
      <c r="J74" s="111">
        <v>1230320039</v>
      </c>
      <c r="K74" s="112" t="s">
        <v>505</v>
      </c>
      <c r="L74" s="113" t="s">
        <v>506</v>
      </c>
      <c r="M74" s="77"/>
      <c r="N74" s="77"/>
      <c r="O74" s="76">
        <f t="shared" si="12"/>
        <v>0</v>
      </c>
      <c r="P74" s="100">
        <v>14</v>
      </c>
      <c r="Q74" s="100">
        <v>1230310034</v>
      </c>
      <c r="R74" s="112" t="s">
        <v>503</v>
      </c>
      <c r="S74" s="113" t="s">
        <v>504</v>
      </c>
      <c r="T74" s="77"/>
      <c r="U74" s="77"/>
      <c r="V74" s="76">
        <f t="shared" si="13"/>
        <v>0</v>
      </c>
      <c r="W74" s="77"/>
      <c r="X74" s="76">
        <f t="shared" si="14"/>
        <v>0</v>
      </c>
      <c r="Y74" s="75"/>
      <c r="Z74" s="100">
        <v>57</v>
      </c>
      <c r="AA74" s="100">
        <v>1230350002</v>
      </c>
      <c r="AB74" s="112" t="s">
        <v>505</v>
      </c>
      <c r="AC74" s="113" t="s">
        <v>506</v>
      </c>
      <c r="AD74" s="78"/>
      <c r="AE74" s="77"/>
      <c r="AF74" s="76">
        <f t="shared" si="15"/>
        <v>0</v>
      </c>
      <c r="AG74" s="77"/>
      <c r="AH74" s="76">
        <f t="shared" si="16"/>
        <v>0</v>
      </c>
    </row>
    <row r="75" spans="1:34" ht="14.25" customHeight="1">
      <c r="A75" s="100">
        <v>15</v>
      </c>
      <c r="B75" s="111">
        <v>1230320005</v>
      </c>
      <c r="C75" s="112" t="s">
        <v>507</v>
      </c>
      <c r="D75" s="113" t="s">
        <v>416</v>
      </c>
      <c r="E75" s="76"/>
      <c r="F75" s="76"/>
      <c r="G75" s="76">
        <f t="shared" si="11"/>
        <v>0</v>
      </c>
      <c r="H75" s="75"/>
      <c r="I75" s="100">
        <v>58</v>
      </c>
      <c r="J75" s="111">
        <v>1230310142</v>
      </c>
      <c r="K75" s="112" t="s">
        <v>508</v>
      </c>
      <c r="L75" s="113" t="s">
        <v>16</v>
      </c>
      <c r="M75" s="77"/>
      <c r="N75" s="77"/>
      <c r="O75" s="76">
        <f t="shared" si="12"/>
        <v>0</v>
      </c>
      <c r="P75" s="100">
        <v>15</v>
      </c>
      <c r="Q75" s="100">
        <v>1230320005</v>
      </c>
      <c r="R75" s="112" t="s">
        <v>507</v>
      </c>
      <c r="S75" s="113" t="s">
        <v>416</v>
      </c>
      <c r="T75" s="77"/>
      <c r="U75" s="77"/>
      <c r="V75" s="76">
        <f t="shared" si="13"/>
        <v>0</v>
      </c>
      <c r="W75" s="77"/>
      <c r="X75" s="76">
        <f t="shared" si="14"/>
        <v>0</v>
      </c>
      <c r="Y75" s="75"/>
      <c r="Z75" s="100">
        <v>58</v>
      </c>
      <c r="AA75" s="100">
        <v>1230310142</v>
      </c>
      <c r="AB75" s="112" t="s">
        <v>508</v>
      </c>
      <c r="AC75" s="113" t="s">
        <v>16</v>
      </c>
      <c r="AD75" s="78"/>
      <c r="AE75" s="77"/>
      <c r="AF75" s="76">
        <f t="shared" si="15"/>
        <v>0</v>
      </c>
      <c r="AG75" s="77"/>
      <c r="AH75" s="76">
        <f t="shared" si="16"/>
        <v>0</v>
      </c>
    </row>
    <row r="76" spans="1:34" ht="14.25" customHeight="1">
      <c r="A76" s="100">
        <v>16</v>
      </c>
      <c r="B76" s="111">
        <v>1230310042</v>
      </c>
      <c r="C76" s="112" t="s">
        <v>509</v>
      </c>
      <c r="D76" s="113" t="s">
        <v>419</v>
      </c>
      <c r="E76" s="76"/>
      <c r="F76" s="76"/>
      <c r="G76" s="76">
        <f t="shared" si="11"/>
        <v>0</v>
      </c>
      <c r="H76" s="75"/>
      <c r="I76" s="100">
        <v>59</v>
      </c>
      <c r="J76" s="111">
        <v>1230310150</v>
      </c>
      <c r="K76" s="112" t="s">
        <v>240</v>
      </c>
      <c r="L76" s="113" t="s">
        <v>235</v>
      </c>
      <c r="M76" s="77"/>
      <c r="N76" s="77"/>
      <c r="O76" s="76">
        <f t="shared" si="12"/>
        <v>0</v>
      </c>
      <c r="P76" s="100">
        <v>16</v>
      </c>
      <c r="Q76" s="100">
        <v>1230310042</v>
      </c>
      <c r="R76" s="112" t="s">
        <v>509</v>
      </c>
      <c r="S76" s="113" t="s">
        <v>419</v>
      </c>
      <c r="T76" s="77"/>
      <c r="U76" s="77"/>
      <c r="V76" s="76">
        <f t="shared" si="13"/>
        <v>0</v>
      </c>
      <c r="W76" s="77"/>
      <c r="X76" s="76">
        <f t="shared" si="14"/>
        <v>0</v>
      </c>
      <c r="Y76" s="75"/>
      <c r="Z76" s="100">
        <v>59</v>
      </c>
      <c r="AA76" s="100">
        <v>1230310150</v>
      </c>
      <c r="AB76" s="112" t="s">
        <v>240</v>
      </c>
      <c r="AC76" s="113" t="s">
        <v>235</v>
      </c>
      <c r="AD76" s="78"/>
      <c r="AE76" s="77"/>
      <c r="AF76" s="76">
        <f t="shared" si="15"/>
        <v>0</v>
      </c>
      <c r="AG76" s="77"/>
      <c r="AH76" s="76">
        <f t="shared" si="16"/>
        <v>0</v>
      </c>
    </row>
    <row r="77" spans="1:34" ht="14.25" customHeight="1">
      <c r="A77" s="100">
        <v>17</v>
      </c>
      <c r="B77" s="111">
        <v>1230310044</v>
      </c>
      <c r="C77" s="112" t="s">
        <v>61</v>
      </c>
      <c r="D77" s="113" t="s">
        <v>259</v>
      </c>
      <c r="E77" s="76"/>
      <c r="F77" s="76"/>
      <c r="G77" s="76">
        <f t="shared" si="11"/>
        <v>0</v>
      </c>
      <c r="H77" s="75"/>
      <c r="I77" s="100">
        <v>60</v>
      </c>
      <c r="J77" s="111">
        <v>1230310152</v>
      </c>
      <c r="K77" s="112" t="s">
        <v>510</v>
      </c>
      <c r="L77" s="113" t="s">
        <v>235</v>
      </c>
      <c r="M77" s="77"/>
      <c r="N77" s="77"/>
      <c r="O77" s="76">
        <f t="shared" si="12"/>
        <v>0</v>
      </c>
      <c r="P77" s="100">
        <v>17</v>
      </c>
      <c r="Q77" s="100">
        <v>1230310044</v>
      </c>
      <c r="R77" s="112" t="s">
        <v>61</v>
      </c>
      <c r="S77" s="113" t="s">
        <v>259</v>
      </c>
      <c r="T77" s="77"/>
      <c r="U77" s="77"/>
      <c r="V77" s="76">
        <f t="shared" si="13"/>
        <v>0</v>
      </c>
      <c r="W77" s="77"/>
      <c r="X77" s="76">
        <f t="shared" si="14"/>
        <v>0</v>
      </c>
      <c r="Y77" s="75"/>
      <c r="Z77" s="100">
        <v>60</v>
      </c>
      <c r="AA77" s="100">
        <v>1230310152</v>
      </c>
      <c r="AB77" s="112" t="s">
        <v>510</v>
      </c>
      <c r="AC77" s="113" t="s">
        <v>235</v>
      </c>
      <c r="AD77" s="78"/>
      <c r="AE77" s="77"/>
      <c r="AF77" s="76">
        <f t="shared" si="15"/>
        <v>0</v>
      </c>
      <c r="AG77" s="77"/>
      <c r="AH77" s="76">
        <f t="shared" si="16"/>
        <v>0</v>
      </c>
    </row>
    <row r="78" spans="1:34" ht="14.25" customHeight="1">
      <c r="A78" s="100">
        <v>18</v>
      </c>
      <c r="B78" s="111">
        <v>1230310046</v>
      </c>
      <c r="C78" s="112" t="s">
        <v>511</v>
      </c>
      <c r="D78" s="113" t="s">
        <v>264</v>
      </c>
      <c r="E78" s="76"/>
      <c r="F78" s="76"/>
      <c r="G78" s="76">
        <f t="shared" si="11"/>
        <v>0</v>
      </c>
      <c r="H78" s="75"/>
      <c r="I78" s="100">
        <v>61</v>
      </c>
      <c r="J78" s="111">
        <v>1230310148</v>
      </c>
      <c r="K78" s="112" t="s">
        <v>512</v>
      </c>
      <c r="L78" s="113" t="s">
        <v>46</v>
      </c>
      <c r="M78" s="77"/>
      <c r="N78" s="77"/>
      <c r="O78" s="76">
        <f t="shared" si="12"/>
        <v>0</v>
      </c>
      <c r="P78" s="100">
        <v>18</v>
      </c>
      <c r="Q78" s="100">
        <v>1230310046</v>
      </c>
      <c r="R78" s="112" t="s">
        <v>511</v>
      </c>
      <c r="S78" s="113" t="s">
        <v>264</v>
      </c>
      <c r="T78" s="77"/>
      <c r="U78" s="77"/>
      <c r="V78" s="76">
        <f t="shared" si="13"/>
        <v>0</v>
      </c>
      <c r="W78" s="77"/>
      <c r="X78" s="76">
        <f t="shared" si="14"/>
        <v>0</v>
      </c>
      <c r="Y78" s="75"/>
      <c r="Z78" s="100">
        <v>61</v>
      </c>
      <c r="AA78" s="100">
        <v>1230310148</v>
      </c>
      <c r="AB78" s="112" t="s">
        <v>512</v>
      </c>
      <c r="AC78" s="113" t="s">
        <v>46</v>
      </c>
      <c r="AD78" s="78"/>
      <c r="AE78" s="77"/>
      <c r="AF78" s="76">
        <f t="shared" si="15"/>
        <v>0</v>
      </c>
      <c r="AG78" s="77"/>
      <c r="AH78" s="76">
        <f t="shared" si="16"/>
        <v>0</v>
      </c>
    </row>
    <row r="79" spans="1:34" ht="14.25" customHeight="1">
      <c r="A79" s="100">
        <v>19</v>
      </c>
      <c r="B79" s="111">
        <v>1230320007</v>
      </c>
      <c r="C79" s="112" t="s">
        <v>513</v>
      </c>
      <c r="D79" s="113" t="s">
        <v>264</v>
      </c>
      <c r="E79" s="76"/>
      <c r="F79" s="76"/>
      <c r="G79" s="76">
        <f t="shared" si="11"/>
        <v>0</v>
      </c>
      <c r="H79" s="75"/>
      <c r="I79" s="100">
        <v>62</v>
      </c>
      <c r="J79" s="111">
        <v>1230320025</v>
      </c>
      <c r="K79" s="112" t="s">
        <v>514</v>
      </c>
      <c r="L79" s="113" t="s">
        <v>46</v>
      </c>
      <c r="M79" s="77"/>
      <c r="N79" s="77"/>
      <c r="O79" s="76">
        <f t="shared" si="12"/>
        <v>0</v>
      </c>
      <c r="P79" s="100">
        <v>19</v>
      </c>
      <c r="Q79" s="100">
        <v>1230320007</v>
      </c>
      <c r="R79" s="112" t="s">
        <v>513</v>
      </c>
      <c r="S79" s="113" t="s">
        <v>264</v>
      </c>
      <c r="T79" s="77"/>
      <c r="U79" s="77"/>
      <c r="V79" s="76">
        <f t="shared" si="13"/>
        <v>0</v>
      </c>
      <c r="W79" s="77"/>
      <c r="X79" s="76">
        <f t="shared" si="14"/>
        <v>0</v>
      </c>
      <c r="Y79" s="75"/>
      <c r="Z79" s="100">
        <v>62</v>
      </c>
      <c r="AA79" s="100">
        <v>1230320025</v>
      </c>
      <c r="AB79" s="112" t="s">
        <v>514</v>
      </c>
      <c r="AC79" s="113" t="s">
        <v>46</v>
      </c>
      <c r="AD79" s="78"/>
      <c r="AE79" s="77"/>
      <c r="AF79" s="76">
        <f t="shared" si="15"/>
        <v>0</v>
      </c>
      <c r="AG79" s="77"/>
      <c r="AH79" s="76">
        <f t="shared" si="16"/>
        <v>0</v>
      </c>
    </row>
    <row r="80" spans="1:34" ht="14.25" customHeight="1">
      <c r="A80" s="100">
        <v>20</v>
      </c>
      <c r="B80" s="111">
        <v>1230310052</v>
      </c>
      <c r="C80" s="112" t="s">
        <v>276</v>
      </c>
      <c r="D80" s="113" t="s">
        <v>437</v>
      </c>
      <c r="E80" s="76"/>
      <c r="F80" s="76"/>
      <c r="G80" s="76">
        <f t="shared" si="11"/>
        <v>0</v>
      </c>
      <c r="H80" s="75"/>
      <c r="I80" s="100">
        <v>63</v>
      </c>
      <c r="J80" s="111">
        <v>1230320027</v>
      </c>
      <c r="K80" s="112" t="s">
        <v>417</v>
      </c>
      <c r="L80" s="113" t="s">
        <v>515</v>
      </c>
      <c r="M80" s="77"/>
      <c r="N80" s="77"/>
      <c r="O80" s="76">
        <f t="shared" si="12"/>
        <v>0</v>
      </c>
      <c r="P80" s="100">
        <v>20</v>
      </c>
      <c r="Q80" s="100">
        <v>1230310052</v>
      </c>
      <c r="R80" s="112" t="s">
        <v>276</v>
      </c>
      <c r="S80" s="113" t="s">
        <v>437</v>
      </c>
      <c r="T80" s="77"/>
      <c r="U80" s="77"/>
      <c r="V80" s="76">
        <f t="shared" si="13"/>
        <v>0</v>
      </c>
      <c r="W80" s="77"/>
      <c r="X80" s="76">
        <f t="shared" si="14"/>
        <v>0</v>
      </c>
      <c r="Y80" s="75"/>
      <c r="Z80" s="100">
        <v>63</v>
      </c>
      <c r="AA80" s="100">
        <v>1230320027</v>
      </c>
      <c r="AB80" s="112" t="s">
        <v>417</v>
      </c>
      <c r="AC80" s="113" t="s">
        <v>515</v>
      </c>
      <c r="AD80" s="78"/>
      <c r="AE80" s="77"/>
      <c r="AF80" s="76">
        <f t="shared" si="15"/>
        <v>0</v>
      </c>
      <c r="AG80" s="77"/>
      <c r="AH80" s="76">
        <f t="shared" si="16"/>
        <v>0</v>
      </c>
    </row>
    <row r="81" spans="1:34" ht="14.25" customHeight="1">
      <c r="A81" s="100">
        <v>21</v>
      </c>
      <c r="B81" s="111">
        <v>1230310054</v>
      </c>
      <c r="C81" s="112" t="s">
        <v>516</v>
      </c>
      <c r="D81" s="113" t="s">
        <v>280</v>
      </c>
      <c r="E81" s="76"/>
      <c r="F81" s="76"/>
      <c r="G81" s="76">
        <f t="shared" si="11"/>
        <v>0</v>
      </c>
      <c r="H81" s="75"/>
      <c r="I81" s="100">
        <v>64</v>
      </c>
      <c r="J81" s="111">
        <v>1230310154</v>
      </c>
      <c r="K81" s="112" t="s">
        <v>517</v>
      </c>
      <c r="L81" s="113" t="s">
        <v>426</v>
      </c>
      <c r="M81" s="77"/>
      <c r="N81" s="77"/>
      <c r="O81" s="76">
        <f t="shared" si="12"/>
        <v>0</v>
      </c>
      <c r="P81" s="100">
        <v>21</v>
      </c>
      <c r="Q81" s="100">
        <v>1230310054</v>
      </c>
      <c r="R81" s="112" t="s">
        <v>516</v>
      </c>
      <c r="S81" s="113" t="s">
        <v>280</v>
      </c>
      <c r="T81" s="77"/>
      <c r="U81" s="77"/>
      <c r="V81" s="76">
        <f t="shared" si="13"/>
        <v>0</v>
      </c>
      <c r="W81" s="77"/>
      <c r="X81" s="76">
        <f t="shared" si="14"/>
        <v>0</v>
      </c>
      <c r="Y81" s="75"/>
      <c r="Z81" s="100">
        <v>64</v>
      </c>
      <c r="AA81" s="100">
        <v>1230310154</v>
      </c>
      <c r="AB81" s="112" t="s">
        <v>517</v>
      </c>
      <c r="AC81" s="113" t="s">
        <v>426</v>
      </c>
      <c r="AD81" s="78"/>
      <c r="AE81" s="77"/>
      <c r="AF81" s="76">
        <f t="shared" si="15"/>
        <v>0</v>
      </c>
      <c r="AG81" s="77"/>
      <c r="AH81" s="76">
        <f t="shared" si="16"/>
        <v>0</v>
      </c>
    </row>
    <row r="82" spans="1:34" ht="14.25" customHeight="1">
      <c r="A82" s="100">
        <v>22</v>
      </c>
      <c r="B82" s="111">
        <v>1230320035</v>
      </c>
      <c r="C82" s="112" t="s">
        <v>518</v>
      </c>
      <c r="D82" s="113" t="s">
        <v>280</v>
      </c>
      <c r="E82" s="76"/>
      <c r="F82" s="76"/>
      <c r="G82" s="76">
        <f t="shared" si="11"/>
        <v>0</v>
      </c>
      <c r="H82" s="75"/>
      <c r="I82" s="100">
        <v>65</v>
      </c>
      <c r="J82" s="111">
        <v>1230310156</v>
      </c>
      <c r="K82" s="112" t="s">
        <v>519</v>
      </c>
      <c r="L82" s="113" t="s">
        <v>520</v>
      </c>
      <c r="M82" s="77"/>
      <c r="N82" s="77"/>
      <c r="O82" s="76">
        <f t="shared" si="12"/>
        <v>0</v>
      </c>
      <c r="P82" s="100">
        <v>22</v>
      </c>
      <c r="Q82" s="100">
        <v>1230320035</v>
      </c>
      <c r="R82" s="112" t="s">
        <v>518</v>
      </c>
      <c r="S82" s="113" t="s">
        <v>280</v>
      </c>
      <c r="T82" s="77"/>
      <c r="U82" s="77"/>
      <c r="V82" s="76">
        <f t="shared" si="13"/>
        <v>0</v>
      </c>
      <c r="W82" s="77"/>
      <c r="X82" s="76">
        <f t="shared" si="14"/>
        <v>0</v>
      </c>
      <c r="Y82" s="75"/>
      <c r="Z82" s="100">
        <v>65</v>
      </c>
      <c r="AA82" s="100">
        <v>1230310156</v>
      </c>
      <c r="AB82" s="112" t="s">
        <v>519</v>
      </c>
      <c r="AC82" s="113" t="s">
        <v>520</v>
      </c>
      <c r="AD82" s="78"/>
      <c r="AE82" s="77"/>
      <c r="AF82" s="76">
        <f t="shared" si="15"/>
        <v>0</v>
      </c>
      <c r="AG82" s="77"/>
      <c r="AH82" s="76">
        <f t="shared" si="16"/>
        <v>0</v>
      </c>
    </row>
    <row r="83" spans="1:34" ht="14.25" customHeight="1">
      <c r="A83" s="100">
        <v>23</v>
      </c>
      <c r="B83" s="111">
        <v>1230310056</v>
      </c>
      <c r="C83" s="112" t="s">
        <v>521</v>
      </c>
      <c r="D83" s="113" t="s">
        <v>289</v>
      </c>
      <c r="E83" s="76"/>
      <c r="F83" s="76"/>
      <c r="G83" s="76">
        <f t="shared" si="11"/>
        <v>0</v>
      </c>
      <c r="H83" s="75"/>
      <c r="I83" s="100">
        <v>66</v>
      </c>
      <c r="J83" s="111">
        <v>1230320029</v>
      </c>
      <c r="K83" s="112" t="s">
        <v>522</v>
      </c>
      <c r="L83" s="113" t="s">
        <v>520</v>
      </c>
      <c r="M83" s="77"/>
      <c r="N83" s="77"/>
      <c r="O83" s="76">
        <f t="shared" si="12"/>
        <v>0</v>
      </c>
      <c r="P83" s="100">
        <v>23</v>
      </c>
      <c r="Q83" s="100">
        <v>1230310056</v>
      </c>
      <c r="R83" s="112" t="s">
        <v>521</v>
      </c>
      <c r="S83" s="113" t="s">
        <v>289</v>
      </c>
      <c r="T83" s="77"/>
      <c r="U83" s="77"/>
      <c r="V83" s="76">
        <f t="shared" si="13"/>
        <v>0</v>
      </c>
      <c r="W83" s="77"/>
      <c r="X83" s="76">
        <f t="shared" si="14"/>
        <v>0</v>
      </c>
      <c r="Y83" s="75"/>
      <c r="Z83" s="100">
        <v>66</v>
      </c>
      <c r="AA83" s="100">
        <v>1230320029</v>
      </c>
      <c r="AB83" s="112" t="s">
        <v>522</v>
      </c>
      <c r="AC83" s="113" t="s">
        <v>520</v>
      </c>
      <c r="AD83" s="78"/>
      <c r="AE83" s="77"/>
      <c r="AF83" s="76">
        <f t="shared" si="15"/>
        <v>0</v>
      </c>
      <c r="AG83" s="77"/>
      <c r="AH83" s="76">
        <f t="shared" si="16"/>
        <v>0</v>
      </c>
    </row>
    <row r="84" spans="1:34" ht="14.25" customHeight="1">
      <c r="A84" s="100">
        <v>24</v>
      </c>
      <c r="B84" s="111">
        <v>1230320009</v>
      </c>
      <c r="C84" s="112" t="s">
        <v>523</v>
      </c>
      <c r="D84" s="113" t="s">
        <v>524</v>
      </c>
      <c r="E84" s="76"/>
      <c r="F84" s="76"/>
      <c r="G84" s="76">
        <f t="shared" si="11"/>
        <v>0</v>
      </c>
      <c r="H84" s="75"/>
      <c r="I84" s="100">
        <v>67</v>
      </c>
      <c r="J84" s="111">
        <v>1230310158</v>
      </c>
      <c r="K84" s="112" t="s">
        <v>525</v>
      </c>
      <c r="L84" s="113" t="s">
        <v>435</v>
      </c>
      <c r="M84" s="77"/>
      <c r="N84" s="77"/>
      <c r="O84" s="76">
        <f t="shared" si="12"/>
        <v>0</v>
      </c>
      <c r="P84" s="100">
        <v>24</v>
      </c>
      <c r="Q84" s="100">
        <v>1230320009</v>
      </c>
      <c r="R84" s="112" t="s">
        <v>523</v>
      </c>
      <c r="S84" s="113" t="s">
        <v>524</v>
      </c>
      <c r="T84" s="77"/>
      <c r="U84" s="77"/>
      <c r="V84" s="76">
        <f t="shared" si="13"/>
        <v>0</v>
      </c>
      <c r="W84" s="77"/>
      <c r="X84" s="76">
        <f t="shared" si="14"/>
        <v>0</v>
      </c>
      <c r="Y84" s="75"/>
      <c r="Z84" s="100">
        <v>67</v>
      </c>
      <c r="AA84" s="100">
        <v>1230310158</v>
      </c>
      <c r="AB84" s="112" t="s">
        <v>525</v>
      </c>
      <c r="AC84" s="113" t="s">
        <v>435</v>
      </c>
      <c r="AD84" s="78"/>
      <c r="AE84" s="77"/>
      <c r="AF84" s="76">
        <f t="shared" si="15"/>
        <v>0</v>
      </c>
      <c r="AG84" s="77"/>
      <c r="AH84" s="76">
        <f t="shared" si="16"/>
        <v>0</v>
      </c>
    </row>
    <row r="85" spans="1:34" ht="14.25" customHeight="1">
      <c r="A85" s="100">
        <v>25</v>
      </c>
      <c r="B85" s="111">
        <v>1230310070</v>
      </c>
      <c r="C85" s="112" t="s">
        <v>526</v>
      </c>
      <c r="D85" s="113" t="s">
        <v>527</v>
      </c>
      <c r="E85" s="76"/>
      <c r="F85" s="76"/>
      <c r="G85" s="76">
        <f t="shared" si="11"/>
        <v>0</v>
      </c>
      <c r="H85" s="75"/>
      <c r="I85" s="100">
        <v>68</v>
      </c>
      <c r="J85" s="111">
        <v>1230310162</v>
      </c>
      <c r="K85" s="112" t="s">
        <v>528</v>
      </c>
      <c r="L85" s="113" t="s">
        <v>62</v>
      </c>
      <c r="M85" s="77"/>
      <c r="N85" s="77"/>
      <c r="O85" s="76">
        <f t="shared" si="12"/>
        <v>0</v>
      </c>
      <c r="P85" s="100">
        <v>25</v>
      </c>
      <c r="Q85" s="100">
        <v>1230310070</v>
      </c>
      <c r="R85" s="112" t="s">
        <v>526</v>
      </c>
      <c r="S85" s="113" t="s">
        <v>527</v>
      </c>
      <c r="T85" s="77"/>
      <c r="U85" s="77"/>
      <c r="V85" s="76">
        <f t="shared" si="13"/>
        <v>0</v>
      </c>
      <c r="W85" s="77"/>
      <c r="X85" s="76">
        <f t="shared" si="14"/>
        <v>0</v>
      </c>
      <c r="Y85" s="75"/>
      <c r="Z85" s="100">
        <v>68</v>
      </c>
      <c r="AA85" s="100">
        <v>1230310162</v>
      </c>
      <c r="AB85" s="112" t="s">
        <v>528</v>
      </c>
      <c r="AC85" s="113" t="s">
        <v>62</v>
      </c>
      <c r="AD85" s="78"/>
      <c r="AE85" s="77"/>
      <c r="AF85" s="76">
        <f t="shared" si="15"/>
        <v>0</v>
      </c>
      <c r="AG85" s="77"/>
      <c r="AH85" s="76">
        <f t="shared" si="16"/>
        <v>0</v>
      </c>
    </row>
    <row r="86" spans="1:34" ht="14.25" customHeight="1">
      <c r="A86" s="100">
        <v>26</v>
      </c>
      <c r="B86" s="111">
        <v>1230320011</v>
      </c>
      <c r="C86" s="112" t="s">
        <v>449</v>
      </c>
      <c r="D86" s="113" t="s">
        <v>104</v>
      </c>
      <c r="E86" s="76"/>
      <c r="F86" s="76"/>
      <c r="G86" s="76">
        <f t="shared" si="11"/>
        <v>0</v>
      </c>
      <c r="H86" s="75"/>
      <c r="I86" s="100">
        <v>69</v>
      </c>
      <c r="J86" s="111">
        <v>1230310166</v>
      </c>
      <c r="K86" s="112" t="s">
        <v>529</v>
      </c>
      <c r="L86" s="113" t="s">
        <v>67</v>
      </c>
      <c r="M86" s="77"/>
      <c r="N86" s="77"/>
      <c r="O86" s="76">
        <f t="shared" si="12"/>
        <v>0</v>
      </c>
      <c r="P86" s="100">
        <v>26</v>
      </c>
      <c r="Q86" s="100">
        <v>1230320011</v>
      </c>
      <c r="R86" s="112" t="s">
        <v>449</v>
      </c>
      <c r="S86" s="113" t="s">
        <v>104</v>
      </c>
      <c r="T86" s="77"/>
      <c r="U86" s="77"/>
      <c r="V86" s="76">
        <f t="shared" si="13"/>
        <v>0</v>
      </c>
      <c r="W86" s="77"/>
      <c r="X86" s="76">
        <f t="shared" si="14"/>
        <v>0</v>
      </c>
      <c r="Y86" s="75"/>
      <c r="Z86" s="100">
        <v>69</v>
      </c>
      <c r="AA86" s="100">
        <v>1230310166</v>
      </c>
      <c r="AB86" s="112" t="s">
        <v>529</v>
      </c>
      <c r="AC86" s="113" t="s">
        <v>67</v>
      </c>
      <c r="AD86" s="78"/>
      <c r="AE86" s="77"/>
      <c r="AF86" s="76">
        <f t="shared" si="15"/>
        <v>0</v>
      </c>
      <c r="AG86" s="77"/>
      <c r="AH86" s="76">
        <f t="shared" si="16"/>
        <v>0</v>
      </c>
    </row>
    <row r="87" spans="1:34" ht="14.25" customHeight="1">
      <c r="A87" s="100">
        <v>27</v>
      </c>
      <c r="B87" s="111">
        <v>1230310074</v>
      </c>
      <c r="C87" s="112" t="s">
        <v>82</v>
      </c>
      <c r="D87" s="113" t="s">
        <v>451</v>
      </c>
      <c r="E87" s="76"/>
      <c r="F87" s="76"/>
      <c r="G87" s="76">
        <f>ROUND((E87*2+F87)/3,0)</f>
        <v>0</v>
      </c>
      <c r="H87" s="75"/>
      <c r="I87" s="100">
        <v>70</v>
      </c>
      <c r="J87" s="111">
        <v>1230310168</v>
      </c>
      <c r="K87" s="112" t="s">
        <v>530</v>
      </c>
      <c r="L87" s="113" t="s">
        <v>67</v>
      </c>
      <c r="M87" s="77"/>
      <c r="N87" s="77"/>
      <c r="O87" s="76">
        <f t="shared" si="12"/>
        <v>0</v>
      </c>
      <c r="P87" s="100">
        <v>27</v>
      </c>
      <c r="Q87" s="100">
        <v>1230310074</v>
      </c>
      <c r="R87" s="112" t="s">
        <v>82</v>
      </c>
      <c r="S87" s="113" t="s">
        <v>451</v>
      </c>
      <c r="T87" s="77"/>
      <c r="U87" s="77"/>
      <c r="V87" s="76">
        <f>ROUND((T87*2+U87)/3,0)</f>
        <v>0</v>
      </c>
      <c r="W87" s="77"/>
      <c r="X87" s="76">
        <f>ROUND((V87+W87*2)/3,0)</f>
        <v>0</v>
      </c>
      <c r="Y87" s="75"/>
      <c r="Z87" s="100">
        <v>70</v>
      </c>
      <c r="AA87" s="100">
        <v>1230310168</v>
      </c>
      <c r="AB87" s="112" t="s">
        <v>530</v>
      </c>
      <c r="AC87" s="113" t="s">
        <v>67</v>
      </c>
      <c r="AD87" s="78"/>
      <c r="AE87" s="77"/>
      <c r="AF87" s="76">
        <f>ROUND((AD87*2+AE87)/3,0)</f>
        <v>0</v>
      </c>
      <c r="AG87" s="77"/>
      <c r="AH87" s="76">
        <f>ROUND((AF87+AG87*2)/3,0)</f>
        <v>0</v>
      </c>
    </row>
    <row r="88" spans="1:34" ht="14.25" customHeight="1">
      <c r="A88" s="100">
        <v>28</v>
      </c>
      <c r="B88" s="111">
        <v>1230310066</v>
      </c>
      <c r="C88" s="112" t="s">
        <v>531</v>
      </c>
      <c r="D88" s="113" t="s">
        <v>110</v>
      </c>
      <c r="E88" s="76"/>
      <c r="F88" s="76"/>
      <c r="G88" s="76">
        <f>ROUND((E88*2+F88)/3,0)</f>
        <v>0</v>
      </c>
      <c r="H88" s="75"/>
      <c r="I88" s="100">
        <v>71</v>
      </c>
      <c r="J88" s="111">
        <v>1230310172</v>
      </c>
      <c r="K88" s="112" t="s">
        <v>532</v>
      </c>
      <c r="L88" s="113" t="s">
        <v>533</v>
      </c>
      <c r="M88" s="77"/>
      <c r="N88" s="77"/>
      <c r="O88" s="76">
        <f t="shared" si="12"/>
        <v>0</v>
      </c>
      <c r="P88" s="100">
        <v>28</v>
      </c>
      <c r="Q88" s="100">
        <v>1230310066</v>
      </c>
      <c r="R88" s="112" t="s">
        <v>531</v>
      </c>
      <c r="S88" s="113" t="s">
        <v>110</v>
      </c>
      <c r="T88" s="73"/>
      <c r="U88" s="77"/>
      <c r="V88" s="76">
        <f>ROUND((T88*2+U88)/3,0)</f>
        <v>0</v>
      </c>
      <c r="W88" s="77"/>
      <c r="X88" s="76">
        <f>ROUND((V88+W88*2)/3,0)</f>
        <v>0</v>
      </c>
      <c r="Y88" s="75"/>
      <c r="Z88" s="100">
        <v>71</v>
      </c>
      <c r="AA88" s="100">
        <v>1230310172</v>
      </c>
      <c r="AB88" s="112" t="s">
        <v>532</v>
      </c>
      <c r="AC88" s="113" t="s">
        <v>533</v>
      </c>
      <c r="AD88" s="78"/>
      <c r="AE88" s="77"/>
      <c r="AF88" s="76">
        <f>ROUND((AD88*2+AE88)/3,0)</f>
        <v>0</v>
      </c>
      <c r="AG88" s="77"/>
      <c r="AH88" s="76">
        <f>ROUND((AF88+AG88*2)/3,0)</f>
        <v>0</v>
      </c>
    </row>
    <row r="89" spans="1:34" ht="14.25" customHeight="1">
      <c r="A89" s="100">
        <v>29</v>
      </c>
      <c r="B89" s="111">
        <v>1230310036</v>
      </c>
      <c r="C89" s="112" t="s">
        <v>433</v>
      </c>
      <c r="D89" s="113" t="s">
        <v>534</v>
      </c>
      <c r="E89" s="76"/>
      <c r="F89" s="76"/>
      <c r="G89" s="76">
        <f aca="true" t="shared" si="17" ref="G89:G99">ROUND((E89*2+F89)/3,0)</f>
        <v>0</v>
      </c>
      <c r="H89" s="75"/>
      <c r="I89" s="100">
        <v>72</v>
      </c>
      <c r="J89" s="111">
        <v>1230310174</v>
      </c>
      <c r="K89" s="112" t="s">
        <v>535</v>
      </c>
      <c r="L89" s="113" t="s">
        <v>83</v>
      </c>
      <c r="M89" s="77"/>
      <c r="N89" s="77"/>
      <c r="O89" s="76">
        <f t="shared" si="12"/>
        <v>0</v>
      </c>
      <c r="P89" s="100">
        <v>29</v>
      </c>
      <c r="Q89" s="100">
        <v>1230310036</v>
      </c>
      <c r="R89" s="112" t="s">
        <v>433</v>
      </c>
      <c r="S89" s="113" t="s">
        <v>534</v>
      </c>
      <c r="T89" s="77"/>
      <c r="U89" s="77"/>
      <c r="V89" s="76">
        <f aca="true" t="shared" si="18" ref="V89:V99">ROUND((T89*2+U89)/3,0)</f>
        <v>0</v>
      </c>
      <c r="W89" s="77"/>
      <c r="X89" s="76">
        <f aca="true" t="shared" si="19" ref="X89:X99">ROUND((V89+W89*2)/3,0)</f>
        <v>0</v>
      </c>
      <c r="Y89" s="75"/>
      <c r="Z89" s="100">
        <v>72</v>
      </c>
      <c r="AA89" s="100">
        <v>1230310174</v>
      </c>
      <c r="AB89" s="112" t="s">
        <v>535</v>
      </c>
      <c r="AC89" s="113" t="s">
        <v>83</v>
      </c>
      <c r="AD89" s="78"/>
      <c r="AE89" s="77"/>
      <c r="AF89" s="76">
        <f aca="true" t="shared" si="20" ref="AF89:AF99">ROUND((AD89*2+AE89)/3,0)</f>
        <v>0</v>
      </c>
      <c r="AG89" s="77"/>
      <c r="AH89" s="76">
        <f aca="true" t="shared" si="21" ref="AH89:AH99">ROUND((AF89+AG89*2)/3,0)</f>
        <v>0</v>
      </c>
    </row>
    <row r="90" spans="1:34" ht="14.25" customHeight="1">
      <c r="A90" s="100">
        <v>30</v>
      </c>
      <c r="B90" s="111">
        <v>1230320013</v>
      </c>
      <c r="C90" s="112" t="s">
        <v>536</v>
      </c>
      <c r="D90" s="113" t="s">
        <v>537</v>
      </c>
      <c r="E90" s="76"/>
      <c r="F90" s="76"/>
      <c r="G90" s="76">
        <f t="shared" si="17"/>
        <v>0</v>
      </c>
      <c r="H90" s="75"/>
      <c r="I90" s="100">
        <v>73</v>
      </c>
      <c r="J90" s="111">
        <v>1230320031</v>
      </c>
      <c r="K90" s="112" t="s">
        <v>538</v>
      </c>
      <c r="L90" s="113" t="s">
        <v>83</v>
      </c>
      <c r="M90" s="77"/>
      <c r="N90" s="77"/>
      <c r="O90" s="76">
        <f t="shared" si="12"/>
        <v>0</v>
      </c>
      <c r="P90" s="100">
        <v>30</v>
      </c>
      <c r="Q90" s="100">
        <v>1230320013</v>
      </c>
      <c r="R90" s="112" t="s">
        <v>536</v>
      </c>
      <c r="S90" s="113" t="s">
        <v>537</v>
      </c>
      <c r="T90" s="77"/>
      <c r="U90" s="77"/>
      <c r="V90" s="76">
        <f t="shared" si="18"/>
        <v>0</v>
      </c>
      <c r="W90" s="77"/>
      <c r="X90" s="76">
        <f t="shared" si="19"/>
        <v>0</v>
      </c>
      <c r="Y90" s="75"/>
      <c r="Z90" s="100">
        <v>73</v>
      </c>
      <c r="AA90" s="100">
        <v>1230320031</v>
      </c>
      <c r="AB90" s="112" t="s">
        <v>538</v>
      </c>
      <c r="AC90" s="113" t="s">
        <v>83</v>
      </c>
      <c r="AD90" s="78"/>
      <c r="AE90" s="77"/>
      <c r="AF90" s="76">
        <f t="shared" si="20"/>
        <v>0</v>
      </c>
      <c r="AG90" s="77"/>
      <c r="AH90" s="76">
        <f t="shared" si="21"/>
        <v>0</v>
      </c>
    </row>
    <row r="91" spans="1:34" ht="14.25" customHeight="1">
      <c r="A91" s="100">
        <v>31</v>
      </c>
      <c r="B91" s="111">
        <v>1230310076</v>
      </c>
      <c r="C91" s="112" t="s">
        <v>539</v>
      </c>
      <c r="D91" s="113" t="s">
        <v>119</v>
      </c>
      <c r="E91" s="76"/>
      <c r="F91" s="76"/>
      <c r="G91" s="76">
        <f t="shared" si="17"/>
        <v>0</v>
      </c>
      <c r="H91" s="75"/>
      <c r="I91" s="100">
        <v>74</v>
      </c>
      <c r="J91" s="111">
        <v>1230310184</v>
      </c>
      <c r="K91" s="112" t="s">
        <v>540</v>
      </c>
      <c r="L91" s="113" t="s">
        <v>87</v>
      </c>
      <c r="M91" s="77"/>
      <c r="N91" s="77"/>
      <c r="O91" s="76">
        <f t="shared" si="12"/>
        <v>0</v>
      </c>
      <c r="P91" s="100">
        <v>31</v>
      </c>
      <c r="Q91" s="100">
        <v>1230310076</v>
      </c>
      <c r="R91" s="112" t="s">
        <v>539</v>
      </c>
      <c r="S91" s="113" t="s">
        <v>119</v>
      </c>
      <c r="T91" s="77"/>
      <c r="U91" s="77"/>
      <c r="V91" s="76">
        <f t="shared" si="18"/>
        <v>0</v>
      </c>
      <c r="W91" s="77"/>
      <c r="X91" s="76">
        <f t="shared" si="19"/>
        <v>0</v>
      </c>
      <c r="Y91" s="75"/>
      <c r="Z91" s="100">
        <v>74</v>
      </c>
      <c r="AA91" s="100">
        <v>1230310184</v>
      </c>
      <c r="AB91" s="112" t="s">
        <v>540</v>
      </c>
      <c r="AC91" s="113" t="s">
        <v>87</v>
      </c>
      <c r="AD91" s="78"/>
      <c r="AE91" s="77"/>
      <c r="AF91" s="76">
        <f t="shared" si="20"/>
        <v>0</v>
      </c>
      <c r="AG91" s="77"/>
      <c r="AH91" s="76">
        <f t="shared" si="21"/>
        <v>0</v>
      </c>
    </row>
    <row r="92" spans="1:34" ht="14.25" customHeight="1">
      <c r="A92" s="100">
        <v>32</v>
      </c>
      <c r="B92" s="111">
        <v>1230310078</v>
      </c>
      <c r="C92" s="112" t="s">
        <v>541</v>
      </c>
      <c r="D92" s="113" t="s">
        <v>542</v>
      </c>
      <c r="E92" s="76"/>
      <c r="F92" s="76"/>
      <c r="G92" s="76">
        <f t="shared" si="17"/>
        <v>0</v>
      </c>
      <c r="H92" s="75"/>
      <c r="I92" s="100">
        <v>75</v>
      </c>
      <c r="J92" s="111">
        <v>1230310176</v>
      </c>
      <c r="K92" s="112" t="s">
        <v>543</v>
      </c>
      <c r="L92" s="113" t="s">
        <v>91</v>
      </c>
      <c r="M92" s="77"/>
      <c r="N92" s="77"/>
      <c r="O92" s="76">
        <f t="shared" si="12"/>
        <v>0</v>
      </c>
      <c r="P92" s="100">
        <v>32</v>
      </c>
      <c r="Q92" s="100">
        <v>1230310078</v>
      </c>
      <c r="R92" s="112" t="s">
        <v>541</v>
      </c>
      <c r="S92" s="113" t="s">
        <v>542</v>
      </c>
      <c r="T92" s="77"/>
      <c r="U92" s="77"/>
      <c r="V92" s="76">
        <f t="shared" si="18"/>
        <v>0</v>
      </c>
      <c r="W92" s="77"/>
      <c r="X92" s="76">
        <f t="shared" si="19"/>
        <v>0</v>
      </c>
      <c r="Y92" s="75"/>
      <c r="Z92" s="100">
        <v>75</v>
      </c>
      <c r="AA92" s="100">
        <v>1230310176</v>
      </c>
      <c r="AB92" s="112" t="s">
        <v>543</v>
      </c>
      <c r="AC92" s="113" t="s">
        <v>91</v>
      </c>
      <c r="AD92" s="78"/>
      <c r="AE92" s="77"/>
      <c r="AF92" s="76">
        <f t="shared" si="20"/>
        <v>0</v>
      </c>
      <c r="AG92" s="77"/>
      <c r="AH92" s="76">
        <f t="shared" si="21"/>
        <v>0</v>
      </c>
    </row>
    <row r="93" spans="1:34" ht="14.25" customHeight="1">
      <c r="A93" s="100">
        <v>33</v>
      </c>
      <c r="B93" s="111">
        <v>1230310080</v>
      </c>
      <c r="C93" s="112" t="s">
        <v>544</v>
      </c>
      <c r="D93" s="113" t="s">
        <v>545</v>
      </c>
      <c r="E93" s="76"/>
      <c r="F93" s="76"/>
      <c r="G93" s="76">
        <f t="shared" si="17"/>
        <v>0</v>
      </c>
      <c r="H93" s="75"/>
      <c r="I93" s="100">
        <v>76</v>
      </c>
      <c r="J93" s="111">
        <v>1230310180</v>
      </c>
      <c r="K93" s="112" t="s">
        <v>546</v>
      </c>
      <c r="L93" s="113" t="s">
        <v>296</v>
      </c>
      <c r="M93" s="77"/>
      <c r="N93" s="77"/>
      <c r="O93" s="76">
        <f t="shared" si="12"/>
        <v>0</v>
      </c>
      <c r="P93" s="100">
        <v>33</v>
      </c>
      <c r="Q93" s="100">
        <v>1230310080</v>
      </c>
      <c r="R93" s="112" t="s">
        <v>544</v>
      </c>
      <c r="S93" s="113" t="s">
        <v>545</v>
      </c>
      <c r="T93" s="77"/>
      <c r="U93" s="77"/>
      <c r="V93" s="76">
        <f t="shared" si="18"/>
        <v>0</v>
      </c>
      <c r="W93" s="77"/>
      <c r="X93" s="76">
        <f t="shared" si="19"/>
        <v>0</v>
      </c>
      <c r="Y93" s="75"/>
      <c r="Z93" s="100">
        <v>76</v>
      </c>
      <c r="AA93" s="100">
        <v>1230310180</v>
      </c>
      <c r="AB93" s="112" t="s">
        <v>546</v>
      </c>
      <c r="AC93" s="113" t="s">
        <v>296</v>
      </c>
      <c r="AD93" s="78"/>
      <c r="AE93" s="77"/>
      <c r="AF93" s="76">
        <f t="shared" si="20"/>
        <v>0</v>
      </c>
      <c r="AG93" s="77"/>
      <c r="AH93" s="76">
        <f t="shared" si="21"/>
        <v>0</v>
      </c>
    </row>
    <row r="94" spans="1:34" ht="14.25" customHeight="1">
      <c r="A94" s="100">
        <v>34</v>
      </c>
      <c r="B94" s="111">
        <v>1230310086</v>
      </c>
      <c r="C94" s="112" t="s">
        <v>547</v>
      </c>
      <c r="D94" s="113" t="s">
        <v>460</v>
      </c>
      <c r="E94" s="76"/>
      <c r="F94" s="76"/>
      <c r="G94" s="76">
        <f t="shared" si="17"/>
        <v>0</v>
      </c>
      <c r="H94" s="75"/>
      <c r="I94" s="100">
        <v>77</v>
      </c>
      <c r="J94" s="111">
        <v>1230320033</v>
      </c>
      <c r="K94" s="112" t="s">
        <v>548</v>
      </c>
      <c r="L94" s="113" t="s">
        <v>107</v>
      </c>
      <c r="M94" s="77"/>
      <c r="N94" s="77"/>
      <c r="O94" s="76">
        <f t="shared" si="12"/>
        <v>0</v>
      </c>
      <c r="P94" s="100">
        <v>34</v>
      </c>
      <c r="Q94" s="100">
        <v>1230310086</v>
      </c>
      <c r="R94" s="112" t="s">
        <v>547</v>
      </c>
      <c r="S94" s="113" t="s">
        <v>460</v>
      </c>
      <c r="T94" s="77"/>
      <c r="U94" s="77"/>
      <c r="V94" s="76">
        <f t="shared" si="18"/>
        <v>0</v>
      </c>
      <c r="W94" s="77"/>
      <c r="X94" s="76">
        <f t="shared" si="19"/>
        <v>0</v>
      </c>
      <c r="Y94" s="75"/>
      <c r="Z94" s="100">
        <v>77</v>
      </c>
      <c r="AA94" s="100">
        <v>1230320033</v>
      </c>
      <c r="AB94" s="112" t="s">
        <v>548</v>
      </c>
      <c r="AC94" s="113" t="s">
        <v>107</v>
      </c>
      <c r="AD94" s="78"/>
      <c r="AE94" s="77"/>
      <c r="AF94" s="76">
        <f t="shared" si="20"/>
        <v>0</v>
      </c>
      <c r="AG94" s="77"/>
      <c r="AH94" s="76">
        <f t="shared" si="21"/>
        <v>0</v>
      </c>
    </row>
    <row r="95" spans="1:34" ht="14.25" customHeight="1">
      <c r="A95" s="100">
        <v>35</v>
      </c>
      <c r="B95" s="111">
        <v>1230310088</v>
      </c>
      <c r="C95" s="112" t="s">
        <v>549</v>
      </c>
      <c r="D95" s="113" t="s">
        <v>460</v>
      </c>
      <c r="E95" s="76"/>
      <c r="F95" s="76"/>
      <c r="G95" s="76">
        <f t="shared" si="17"/>
        <v>0</v>
      </c>
      <c r="H95" s="75"/>
      <c r="I95" s="100">
        <v>78</v>
      </c>
      <c r="J95" s="111">
        <v>1230310190</v>
      </c>
      <c r="K95" s="112" t="s">
        <v>374</v>
      </c>
      <c r="L95" s="113" t="s">
        <v>375</v>
      </c>
      <c r="M95" s="77"/>
      <c r="N95" s="77"/>
      <c r="O95" s="76">
        <f t="shared" si="12"/>
        <v>0</v>
      </c>
      <c r="P95" s="100">
        <v>35</v>
      </c>
      <c r="Q95" s="100">
        <v>1230310088</v>
      </c>
      <c r="R95" s="112" t="s">
        <v>549</v>
      </c>
      <c r="S95" s="113" t="s">
        <v>460</v>
      </c>
      <c r="T95" s="77"/>
      <c r="U95" s="77"/>
      <c r="V95" s="76">
        <f t="shared" si="18"/>
        <v>0</v>
      </c>
      <c r="W95" s="77"/>
      <c r="X95" s="76">
        <f t="shared" si="19"/>
        <v>0</v>
      </c>
      <c r="Y95" s="75"/>
      <c r="Z95" s="100">
        <v>78</v>
      </c>
      <c r="AA95" s="100">
        <v>1230310190</v>
      </c>
      <c r="AB95" s="112" t="s">
        <v>374</v>
      </c>
      <c r="AC95" s="113" t="s">
        <v>375</v>
      </c>
      <c r="AD95" s="78"/>
      <c r="AE95" s="77"/>
      <c r="AF95" s="76">
        <f t="shared" si="20"/>
        <v>0</v>
      </c>
      <c r="AG95" s="77"/>
      <c r="AH95" s="76">
        <f t="shared" si="21"/>
        <v>0</v>
      </c>
    </row>
    <row r="96" spans="1:34" ht="14.25" customHeight="1">
      <c r="A96" s="100">
        <v>36</v>
      </c>
      <c r="B96" s="111">
        <v>1230320015</v>
      </c>
      <c r="C96" s="112" t="s">
        <v>550</v>
      </c>
      <c r="D96" s="113" t="s">
        <v>460</v>
      </c>
      <c r="E96" s="76"/>
      <c r="F96" s="76"/>
      <c r="G96" s="76">
        <f t="shared" si="17"/>
        <v>0</v>
      </c>
      <c r="H96" s="75"/>
      <c r="I96" s="100">
        <v>79</v>
      </c>
      <c r="J96" s="111">
        <v>1230310192</v>
      </c>
      <c r="K96" s="112" t="s">
        <v>55</v>
      </c>
      <c r="L96" s="113" t="s">
        <v>551</v>
      </c>
      <c r="M96" s="77"/>
      <c r="N96" s="77"/>
      <c r="O96" s="76">
        <f t="shared" si="12"/>
        <v>0</v>
      </c>
      <c r="P96" s="100">
        <v>36</v>
      </c>
      <c r="Q96" s="100">
        <v>1230320015</v>
      </c>
      <c r="R96" s="112" t="s">
        <v>550</v>
      </c>
      <c r="S96" s="113" t="s">
        <v>460</v>
      </c>
      <c r="T96" s="77"/>
      <c r="U96" s="77"/>
      <c r="V96" s="76">
        <f t="shared" si="18"/>
        <v>0</v>
      </c>
      <c r="W96" s="77"/>
      <c r="X96" s="76">
        <f t="shared" si="19"/>
        <v>0</v>
      </c>
      <c r="Y96" s="75"/>
      <c r="Z96" s="100">
        <v>79</v>
      </c>
      <c r="AA96" s="100">
        <v>1230310192</v>
      </c>
      <c r="AB96" s="112" t="s">
        <v>55</v>
      </c>
      <c r="AC96" s="113" t="s">
        <v>551</v>
      </c>
      <c r="AD96" s="78"/>
      <c r="AE96" s="77"/>
      <c r="AF96" s="76">
        <f t="shared" si="20"/>
        <v>0</v>
      </c>
      <c r="AG96" s="77"/>
      <c r="AH96" s="76">
        <f t="shared" si="21"/>
        <v>0</v>
      </c>
    </row>
    <row r="97" spans="1:34" ht="14.25" customHeight="1">
      <c r="A97" s="100">
        <v>37</v>
      </c>
      <c r="B97" s="111">
        <v>1230310090</v>
      </c>
      <c r="C97" s="112" t="s">
        <v>552</v>
      </c>
      <c r="D97" s="113" t="s">
        <v>136</v>
      </c>
      <c r="E97" s="76"/>
      <c r="F97" s="76"/>
      <c r="G97" s="76">
        <f t="shared" si="17"/>
        <v>0</v>
      </c>
      <c r="H97" s="75"/>
      <c r="I97" s="100">
        <v>80</v>
      </c>
      <c r="J97" s="111">
        <v>1230310196</v>
      </c>
      <c r="K97" s="112" t="s">
        <v>331</v>
      </c>
      <c r="L97" s="113" t="s">
        <v>122</v>
      </c>
      <c r="M97" s="77"/>
      <c r="N97" s="77"/>
      <c r="O97" s="76">
        <f t="shared" si="12"/>
        <v>0</v>
      </c>
      <c r="P97" s="100">
        <v>37</v>
      </c>
      <c r="Q97" s="100">
        <v>1230310090</v>
      </c>
      <c r="R97" s="112" t="s">
        <v>552</v>
      </c>
      <c r="S97" s="113" t="s">
        <v>136</v>
      </c>
      <c r="T97" s="77"/>
      <c r="U97" s="77"/>
      <c r="V97" s="76">
        <f t="shared" si="18"/>
        <v>0</v>
      </c>
      <c r="W97" s="77"/>
      <c r="X97" s="76">
        <f t="shared" si="19"/>
        <v>0</v>
      </c>
      <c r="Y97" s="75"/>
      <c r="Z97" s="100">
        <v>80</v>
      </c>
      <c r="AA97" s="100">
        <v>1230310196</v>
      </c>
      <c r="AB97" s="112" t="s">
        <v>331</v>
      </c>
      <c r="AC97" s="113" t="s">
        <v>122</v>
      </c>
      <c r="AD97" s="78"/>
      <c r="AE97" s="77"/>
      <c r="AF97" s="76">
        <f t="shared" si="20"/>
        <v>0</v>
      </c>
      <c r="AG97" s="77"/>
      <c r="AH97" s="76">
        <f t="shared" si="21"/>
        <v>0</v>
      </c>
    </row>
    <row r="98" spans="1:34" ht="14.25" customHeight="1">
      <c r="A98" s="100">
        <v>38</v>
      </c>
      <c r="B98" s="111">
        <v>1230310092</v>
      </c>
      <c r="C98" s="112" t="s">
        <v>553</v>
      </c>
      <c r="D98" s="113" t="s">
        <v>136</v>
      </c>
      <c r="E98" s="76"/>
      <c r="F98" s="76"/>
      <c r="G98" s="76">
        <f t="shared" si="17"/>
        <v>0</v>
      </c>
      <c r="H98" s="75"/>
      <c r="I98" s="100">
        <v>81</v>
      </c>
      <c r="J98" s="111">
        <v>1230310198</v>
      </c>
      <c r="K98" s="112" t="s">
        <v>554</v>
      </c>
      <c r="L98" s="113" t="s">
        <v>122</v>
      </c>
      <c r="M98" s="77"/>
      <c r="N98" s="77"/>
      <c r="O98" s="76">
        <f t="shared" si="12"/>
        <v>0</v>
      </c>
      <c r="P98" s="100">
        <v>38</v>
      </c>
      <c r="Q98" s="100">
        <v>1230310092</v>
      </c>
      <c r="R98" s="112" t="s">
        <v>553</v>
      </c>
      <c r="S98" s="113" t="s">
        <v>136</v>
      </c>
      <c r="T98" s="77"/>
      <c r="U98" s="77"/>
      <c r="V98" s="76">
        <f t="shared" si="18"/>
        <v>0</v>
      </c>
      <c r="W98" s="77"/>
      <c r="X98" s="76">
        <f t="shared" si="19"/>
        <v>0</v>
      </c>
      <c r="Y98" s="75"/>
      <c r="Z98" s="100">
        <v>81</v>
      </c>
      <c r="AA98" s="100">
        <v>1230310198</v>
      </c>
      <c r="AB98" s="112" t="s">
        <v>554</v>
      </c>
      <c r="AC98" s="113" t="s">
        <v>122</v>
      </c>
      <c r="AD98" s="78"/>
      <c r="AE98" s="77"/>
      <c r="AF98" s="76">
        <f t="shared" si="20"/>
        <v>0</v>
      </c>
      <c r="AG98" s="77"/>
      <c r="AH98" s="76">
        <f t="shared" si="21"/>
        <v>0</v>
      </c>
    </row>
    <row r="99" spans="1:34" ht="14.25" customHeight="1">
      <c r="A99" s="100">
        <v>39</v>
      </c>
      <c r="B99" s="111">
        <v>1230310094</v>
      </c>
      <c r="C99" s="112" t="s">
        <v>555</v>
      </c>
      <c r="D99" s="113" t="s">
        <v>136</v>
      </c>
      <c r="E99" s="76"/>
      <c r="F99" s="76"/>
      <c r="G99" s="76">
        <f t="shared" si="17"/>
        <v>0</v>
      </c>
      <c r="H99" s="75"/>
      <c r="I99" s="100">
        <v>82</v>
      </c>
      <c r="J99" s="111">
        <v>1230310204</v>
      </c>
      <c r="K99" s="112" t="s">
        <v>556</v>
      </c>
      <c r="L99" s="113" t="s">
        <v>139</v>
      </c>
      <c r="M99" s="77"/>
      <c r="N99" s="77"/>
      <c r="O99" s="76">
        <f t="shared" si="12"/>
        <v>0</v>
      </c>
      <c r="P99" s="100">
        <v>39</v>
      </c>
      <c r="Q99" s="100">
        <v>1230310094</v>
      </c>
      <c r="R99" s="112" t="s">
        <v>555</v>
      </c>
      <c r="S99" s="113" t="s">
        <v>136</v>
      </c>
      <c r="T99" s="77"/>
      <c r="U99" s="77"/>
      <c r="V99" s="76">
        <f t="shared" si="18"/>
        <v>0</v>
      </c>
      <c r="W99" s="77"/>
      <c r="X99" s="76">
        <f t="shared" si="19"/>
        <v>0</v>
      </c>
      <c r="Y99" s="75"/>
      <c r="Z99" s="100">
        <v>82</v>
      </c>
      <c r="AA99" s="100">
        <v>1230310204</v>
      </c>
      <c r="AB99" s="112" t="s">
        <v>556</v>
      </c>
      <c r="AC99" s="113" t="s">
        <v>139</v>
      </c>
      <c r="AD99" s="78"/>
      <c r="AE99" s="77"/>
      <c r="AF99" s="76">
        <f t="shared" si="20"/>
        <v>0</v>
      </c>
      <c r="AG99" s="77"/>
      <c r="AH99" s="76">
        <f t="shared" si="21"/>
        <v>0</v>
      </c>
    </row>
    <row r="100" spans="1:34" ht="14.25" customHeight="1">
      <c r="A100" s="100">
        <v>40</v>
      </c>
      <c r="B100" s="111">
        <v>1230310096</v>
      </c>
      <c r="C100" s="112" t="s">
        <v>557</v>
      </c>
      <c r="D100" s="113" t="s">
        <v>558</v>
      </c>
      <c r="E100" s="76"/>
      <c r="F100" s="76"/>
      <c r="G100" s="76">
        <f>ROUND((E100*2+F100)/3,0)</f>
        <v>0</v>
      </c>
      <c r="H100" s="75"/>
      <c r="I100" s="100">
        <v>83</v>
      </c>
      <c r="J100" s="111">
        <v>1230320037</v>
      </c>
      <c r="K100" s="112" t="s">
        <v>1161</v>
      </c>
      <c r="L100" s="113" t="s">
        <v>340</v>
      </c>
      <c r="M100" s="77"/>
      <c r="N100" s="77"/>
      <c r="O100" s="76">
        <f>ROUND((M100*2+N100)/3,0)</f>
        <v>0</v>
      </c>
      <c r="P100" s="100">
        <v>40</v>
      </c>
      <c r="Q100" s="100">
        <v>1230310100</v>
      </c>
      <c r="R100" s="112" t="s">
        <v>557</v>
      </c>
      <c r="S100" s="113" t="s">
        <v>558</v>
      </c>
      <c r="T100" s="77"/>
      <c r="U100" s="77"/>
      <c r="V100" s="76">
        <f>ROUND((T100*2+U100)/3,0)</f>
        <v>0</v>
      </c>
      <c r="W100" s="77"/>
      <c r="X100" s="76">
        <f>ROUND((V100+W100*2)/3,0)</f>
        <v>0</v>
      </c>
      <c r="Y100" s="75"/>
      <c r="Z100" s="100">
        <v>83</v>
      </c>
      <c r="AA100" s="100">
        <v>1230310210</v>
      </c>
      <c r="AB100" s="112" t="s">
        <v>1161</v>
      </c>
      <c r="AC100" s="113" t="s">
        <v>340</v>
      </c>
      <c r="AD100" s="78"/>
      <c r="AE100" s="77"/>
      <c r="AF100" s="76">
        <f>ROUND((AD100*2+AE100)/3,0)</f>
        <v>0</v>
      </c>
      <c r="AG100" s="77"/>
      <c r="AH100" s="76">
        <f>ROUND((AF100+AG100*2)/3,0)</f>
        <v>0</v>
      </c>
    </row>
    <row r="101" spans="1:34" ht="14.25" customHeight="1">
      <c r="A101" s="100">
        <v>41</v>
      </c>
      <c r="B101" s="111">
        <v>1230310102</v>
      </c>
      <c r="C101" s="112" t="s">
        <v>1159</v>
      </c>
      <c r="D101" s="113" t="s">
        <v>1160</v>
      </c>
      <c r="E101" s="76"/>
      <c r="F101" s="76"/>
      <c r="G101" s="76">
        <f>ROUND((E101*2+F101)/3,0)</f>
        <v>0</v>
      </c>
      <c r="H101" s="75"/>
      <c r="I101" s="100">
        <v>84</v>
      </c>
      <c r="J101" s="111">
        <v>1230310208</v>
      </c>
      <c r="K101" s="112" t="s">
        <v>400</v>
      </c>
      <c r="L101" s="113" t="s">
        <v>153</v>
      </c>
      <c r="M101" s="77"/>
      <c r="N101" s="77"/>
      <c r="O101" s="76">
        <f>ROUND((M101*2+N101)/3,0)</f>
        <v>0</v>
      </c>
      <c r="P101" s="100">
        <v>41</v>
      </c>
      <c r="Q101" s="100">
        <v>1230310104</v>
      </c>
      <c r="R101" s="112" t="s">
        <v>1159</v>
      </c>
      <c r="S101" s="113" t="s">
        <v>1160</v>
      </c>
      <c r="T101" s="77"/>
      <c r="U101" s="77"/>
      <c r="V101" s="76">
        <f>ROUND((T101*2+U101)/3,0)</f>
        <v>0</v>
      </c>
      <c r="W101" s="77"/>
      <c r="X101" s="76">
        <f>ROUND((V101+W101*2)/3,0)</f>
        <v>0</v>
      </c>
      <c r="Y101" s="75"/>
      <c r="Z101" s="100">
        <v>84</v>
      </c>
      <c r="AA101" s="100">
        <v>1230310216</v>
      </c>
      <c r="AB101" s="112" t="s">
        <v>400</v>
      </c>
      <c r="AC101" s="113" t="s">
        <v>153</v>
      </c>
      <c r="AD101" s="78"/>
      <c r="AE101" s="77"/>
      <c r="AF101" s="76">
        <f>ROUND((AD101*2+AE101)/3,0)</f>
        <v>0</v>
      </c>
      <c r="AG101" s="77"/>
      <c r="AH101" s="76">
        <f>ROUND((AF101+AG101*2)/3,0)</f>
        <v>0</v>
      </c>
    </row>
    <row r="102" spans="1:34" ht="14.25" customHeight="1">
      <c r="A102" s="100">
        <v>42</v>
      </c>
      <c r="B102" s="111">
        <v>1230310100</v>
      </c>
      <c r="C102" s="112" t="s">
        <v>82</v>
      </c>
      <c r="D102" s="113" t="s">
        <v>559</v>
      </c>
      <c r="E102" s="76"/>
      <c r="F102" s="76"/>
      <c r="G102" s="76">
        <f>ROUND((E102*2+F102)/3,0)</f>
        <v>0</v>
      </c>
      <c r="H102" s="75"/>
      <c r="I102" s="100">
        <v>85</v>
      </c>
      <c r="J102" s="111">
        <v>1230310210</v>
      </c>
      <c r="K102" s="112" t="s">
        <v>560</v>
      </c>
      <c r="L102" s="113" t="s">
        <v>561</v>
      </c>
      <c r="M102" s="77"/>
      <c r="N102" s="77"/>
      <c r="O102" s="76">
        <f>ROUND((M102*2+N102)/3,0)</f>
        <v>0</v>
      </c>
      <c r="P102" s="100">
        <v>42</v>
      </c>
      <c r="Q102" s="100"/>
      <c r="R102" s="112" t="s">
        <v>82</v>
      </c>
      <c r="S102" s="113" t="s">
        <v>559</v>
      </c>
      <c r="T102" s="77"/>
      <c r="U102" s="77"/>
      <c r="V102" s="76">
        <f>ROUND((T102*2+U102)/3,0)</f>
        <v>0</v>
      </c>
      <c r="W102" s="77"/>
      <c r="X102" s="76">
        <f>ROUND((V102+W102*2)/3,0)</f>
        <v>0</v>
      </c>
      <c r="Y102" s="75"/>
      <c r="Z102" s="100">
        <v>85</v>
      </c>
      <c r="AA102" s="110">
        <v>1230310218</v>
      </c>
      <c r="AB102" s="112" t="s">
        <v>560</v>
      </c>
      <c r="AC102" s="113" t="s">
        <v>561</v>
      </c>
      <c r="AD102" s="78"/>
      <c r="AE102" s="77"/>
      <c r="AF102" s="76">
        <f>ROUND((AD102*2+AE102)/3,0)</f>
        <v>0</v>
      </c>
      <c r="AG102" s="77"/>
      <c r="AH102" s="76">
        <f>ROUND((AF102+AG102*2)/3,0)</f>
        <v>0</v>
      </c>
    </row>
    <row r="103" spans="1:34" ht="14.25" customHeight="1">
      <c r="A103" s="100">
        <v>43</v>
      </c>
      <c r="B103" s="111">
        <v>1230310104</v>
      </c>
      <c r="C103" s="112" t="s">
        <v>562</v>
      </c>
      <c r="D103" s="113" t="s">
        <v>155</v>
      </c>
      <c r="E103" s="76"/>
      <c r="F103" s="76"/>
      <c r="G103" s="76">
        <f>ROUND((E103*2+F103)/3,0)</f>
        <v>0</v>
      </c>
      <c r="H103" s="75"/>
      <c r="I103" s="100">
        <v>86</v>
      </c>
      <c r="J103" s="111">
        <v>1230310216</v>
      </c>
      <c r="K103" s="112" t="s">
        <v>157</v>
      </c>
      <c r="L103" s="113" t="s">
        <v>563</v>
      </c>
      <c r="M103" s="77"/>
      <c r="N103" s="77"/>
      <c r="O103" s="76">
        <f>ROUND((M103*2+N103)/3,0)</f>
        <v>0</v>
      </c>
      <c r="P103" s="100">
        <v>43</v>
      </c>
      <c r="Q103" s="115"/>
      <c r="R103" s="112" t="s">
        <v>562</v>
      </c>
      <c r="S103" s="113" t="s">
        <v>155</v>
      </c>
      <c r="T103" s="77"/>
      <c r="U103" s="77"/>
      <c r="V103" s="76">
        <f>ROUND((T103*2+U103)/3,0)</f>
        <v>0</v>
      </c>
      <c r="W103" s="77"/>
      <c r="X103" s="76">
        <f>ROUND((V103+W103*2)/3,0)</f>
        <v>0</v>
      </c>
      <c r="Y103" s="75"/>
      <c r="Z103" s="100">
        <v>86</v>
      </c>
      <c r="AA103" s="116"/>
      <c r="AB103" s="112" t="s">
        <v>157</v>
      </c>
      <c r="AC103" s="113" t="s">
        <v>563</v>
      </c>
      <c r="AD103" s="78"/>
      <c r="AE103" s="77"/>
      <c r="AF103" s="76">
        <f>ROUND((AD103*2+AE103)/3,0)</f>
        <v>0</v>
      </c>
      <c r="AG103" s="77"/>
      <c r="AH103" s="76">
        <f>ROUND((AF103+AG103*2)/3,0)</f>
        <v>0</v>
      </c>
    </row>
    <row r="104" spans="1:34" ht="14.25" customHeight="1">
      <c r="A104" s="114"/>
      <c r="B104" s="114"/>
      <c r="C104" s="114"/>
      <c r="D104" s="114"/>
      <c r="E104" s="114"/>
      <c r="F104" s="58"/>
      <c r="G104" s="58"/>
      <c r="H104" s="59"/>
      <c r="I104" s="100">
        <v>87</v>
      </c>
      <c r="J104" s="111">
        <v>1230310218</v>
      </c>
      <c r="K104" s="112" t="s">
        <v>1158</v>
      </c>
      <c r="L104" s="113" t="s">
        <v>473</v>
      </c>
      <c r="M104" s="77"/>
      <c r="N104" s="77"/>
      <c r="O104" s="76">
        <f>ROUND((M104*2+N104)/3,0)</f>
        <v>0</v>
      </c>
      <c r="P104" s="58"/>
      <c r="Q104" s="58"/>
      <c r="Z104" s="100">
        <v>87</v>
      </c>
      <c r="AB104" s="112" t="s">
        <v>1158</v>
      </c>
      <c r="AC104" s="113" t="s">
        <v>473</v>
      </c>
      <c r="AD104" s="78"/>
      <c r="AE104" s="77"/>
      <c r="AF104" s="76">
        <f>ROUND((AD104*2+AE104)/3,0)</f>
        <v>0</v>
      </c>
      <c r="AG104" s="77"/>
      <c r="AH104" s="76">
        <f>ROUND((AF104+AG104*2)/3,0)</f>
        <v>0</v>
      </c>
    </row>
    <row r="105" spans="1:34" ht="15.75">
      <c r="A105" s="114"/>
      <c r="B105" s="114"/>
      <c r="C105" s="114"/>
      <c r="D105" s="114"/>
      <c r="E105" s="114"/>
      <c r="F105" s="58"/>
      <c r="G105" s="58"/>
      <c r="H105" s="59"/>
      <c r="I105" s="58"/>
      <c r="J105" s="117"/>
      <c r="K105" s="118"/>
      <c r="L105" s="118"/>
      <c r="M105" s="84" t="s">
        <v>194</v>
      </c>
      <c r="N105" s="58"/>
      <c r="O105" s="58"/>
      <c r="P105" s="58"/>
      <c r="Q105" s="58"/>
      <c r="R105" s="60" t="s">
        <v>193</v>
      </c>
      <c r="S105" s="58"/>
      <c r="T105" s="58"/>
      <c r="U105" s="58"/>
      <c r="V105" s="58"/>
      <c r="W105" s="58"/>
      <c r="X105" s="58"/>
      <c r="Y105" s="59"/>
      <c r="Z105" s="58"/>
      <c r="AA105" s="58"/>
      <c r="AB105" s="58"/>
      <c r="AC105" s="58"/>
      <c r="AD105" s="58"/>
      <c r="AE105" s="84" t="s">
        <v>194</v>
      </c>
      <c r="AF105" s="58"/>
      <c r="AG105" s="58"/>
      <c r="AH105" s="58"/>
    </row>
    <row r="106" spans="1:34" ht="15.75">
      <c r="A106" s="85" t="s">
        <v>195</v>
      </c>
      <c r="B106" s="85"/>
      <c r="C106" s="58"/>
      <c r="D106" s="58"/>
      <c r="M106" s="86" t="s">
        <v>196</v>
      </c>
      <c r="O106" s="58"/>
      <c r="P106" s="87" t="s">
        <v>197</v>
      </c>
      <c r="Q106" s="87"/>
      <c r="R106" s="87"/>
      <c r="S106" s="58"/>
      <c r="Y106" s="58"/>
      <c r="Z106" s="86" t="s">
        <v>196</v>
      </c>
      <c r="AA106" s="86"/>
      <c r="AE106" s="86" t="s">
        <v>198</v>
      </c>
      <c r="AH106" s="58"/>
    </row>
    <row r="107" spans="1:34" ht="15.75">
      <c r="A107" s="58"/>
      <c r="B107" s="58"/>
      <c r="C107" s="58"/>
      <c r="D107" s="58"/>
      <c r="F107" s="58"/>
      <c r="G107" s="58"/>
      <c r="H107" s="58"/>
      <c r="I107" s="58"/>
      <c r="J107" s="58"/>
      <c r="K107" s="58"/>
      <c r="L107" s="58"/>
      <c r="M107" s="84" t="s">
        <v>199</v>
      </c>
      <c r="N107" s="58"/>
      <c r="O107" s="58"/>
      <c r="P107" s="87" t="s">
        <v>200</v>
      </c>
      <c r="Q107" s="87"/>
      <c r="S107" s="58"/>
      <c r="U107" s="58"/>
      <c r="V107" s="58"/>
      <c r="X107" s="58"/>
      <c r="Y107" s="58"/>
      <c r="Z107" s="84" t="s">
        <v>199</v>
      </c>
      <c r="AA107" s="84"/>
      <c r="AB107" s="58"/>
      <c r="AC107" s="58"/>
      <c r="AD107" s="58"/>
      <c r="AE107" s="84" t="s">
        <v>199</v>
      </c>
      <c r="AF107" s="58"/>
      <c r="AG107" s="58"/>
      <c r="AH107" s="58"/>
    </row>
    <row r="108" spans="1:34" ht="15.75">
      <c r="A108" s="58"/>
      <c r="B108" s="58"/>
      <c r="C108" s="58"/>
      <c r="D108" s="58"/>
      <c r="F108" s="58"/>
      <c r="G108" s="58"/>
      <c r="H108" s="58"/>
      <c r="I108" s="58"/>
      <c r="J108" s="58"/>
      <c r="K108" s="58"/>
      <c r="L108" s="58"/>
      <c r="M108" s="62"/>
      <c r="N108" s="58"/>
      <c r="O108" s="58"/>
      <c r="P108" s="58"/>
      <c r="Q108" s="58"/>
      <c r="R108" s="58"/>
      <c r="S108" s="58"/>
      <c r="U108" s="58"/>
      <c r="V108" s="58"/>
      <c r="X108" s="58"/>
      <c r="AB108" s="58"/>
      <c r="AC108" s="58"/>
      <c r="AD108" s="58"/>
      <c r="AE108" s="62"/>
      <c r="AF108" s="58"/>
      <c r="AG108" s="58"/>
      <c r="AH108" s="58"/>
    </row>
    <row r="109" spans="1:34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62"/>
      <c r="N109" s="58"/>
      <c r="O109" s="58"/>
      <c r="P109" s="58"/>
      <c r="Q109" s="58"/>
      <c r="R109" s="58"/>
      <c r="S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62"/>
      <c r="AF109" s="58"/>
      <c r="AG109" s="58"/>
      <c r="AH109" s="58"/>
    </row>
  </sheetData>
  <sheetProtection/>
  <printOptions/>
  <pageMargins left="0.16" right="0" top="0.16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0"/>
  <sheetViews>
    <sheetView zoomScale="85" zoomScaleNormal="85" zoomScalePageLayoutView="0" workbookViewId="0" topLeftCell="A55">
      <selection activeCell="AE68" sqref="AE68"/>
    </sheetView>
  </sheetViews>
  <sheetFormatPr defaultColWidth="8.796875" defaultRowHeight="14.25"/>
  <cols>
    <col min="1" max="1" width="3.19921875" style="35" customWidth="1"/>
    <col min="2" max="2" width="10.09765625" style="35" hidden="1" customWidth="1"/>
    <col min="3" max="3" width="17.69921875" style="35" customWidth="1"/>
    <col min="4" max="4" width="6.69921875" style="35" customWidth="1"/>
    <col min="5" max="6" width="5.09765625" style="35" customWidth="1"/>
    <col min="7" max="7" width="7.5" style="35" customWidth="1"/>
    <col min="8" max="8" width="0.4921875" style="35" customWidth="1"/>
    <col min="9" max="9" width="3.5" style="35" customWidth="1"/>
    <col min="10" max="10" width="10.09765625" style="35" hidden="1" customWidth="1"/>
    <col min="11" max="11" width="16.8984375" style="35" customWidth="1"/>
    <col min="12" max="12" width="7.59765625" style="35" customWidth="1"/>
    <col min="13" max="14" width="5.09765625" style="35" customWidth="1"/>
    <col min="15" max="15" width="7.5" style="35" customWidth="1"/>
    <col min="16" max="16" width="3.19921875" style="35" customWidth="1"/>
    <col min="17" max="17" width="10.09765625" style="35" hidden="1" customWidth="1"/>
    <col min="18" max="18" width="17.19921875" style="35" customWidth="1"/>
    <col min="19" max="19" width="7.09765625" style="35" customWidth="1"/>
    <col min="20" max="21" width="3.09765625" style="35" customWidth="1"/>
    <col min="22" max="22" width="4.09765625" style="35" customWidth="1"/>
    <col min="23" max="23" width="3.09765625" style="35" customWidth="1"/>
    <col min="24" max="24" width="4.59765625" style="35" customWidth="1"/>
    <col min="25" max="25" width="0.4921875" style="35" customWidth="1"/>
    <col min="26" max="26" width="3.5" style="35" customWidth="1"/>
    <col min="27" max="27" width="10.09765625" style="35" hidden="1" customWidth="1"/>
    <col min="28" max="28" width="16.09765625" style="35" customWidth="1"/>
    <col min="29" max="29" width="7.19921875" style="35" customWidth="1"/>
    <col min="30" max="31" width="3.09765625" style="35" customWidth="1"/>
    <col min="32" max="32" width="4.09765625" style="35" customWidth="1"/>
    <col min="33" max="33" width="3.09765625" style="35" customWidth="1"/>
    <col min="34" max="34" width="4.59765625" style="35" customWidth="1"/>
    <col min="35" max="35" width="3.19921875" style="35" customWidth="1"/>
    <col min="36" max="36" width="10.09765625" style="35" hidden="1" customWidth="1"/>
    <col min="37" max="37" width="14.69921875" style="35" customWidth="1"/>
    <col min="38" max="38" width="5.69921875" style="35" customWidth="1"/>
    <col min="39" max="40" width="3.5" style="35" customWidth="1"/>
    <col min="41" max="41" width="4.3984375" style="35" customWidth="1"/>
    <col min="42" max="42" width="3.5" style="35" customWidth="1"/>
    <col min="43" max="43" width="5.09765625" style="35" customWidth="1"/>
    <col min="44" max="44" width="0.4921875" style="35" customWidth="1"/>
    <col min="45" max="45" width="3.5" style="35" customWidth="1"/>
    <col min="46" max="46" width="10.09765625" style="35" hidden="1" customWidth="1"/>
    <col min="47" max="47" width="14.5" style="35" customWidth="1"/>
    <col min="48" max="48" width="6.09765625" style="35" customWidth="1"/>
    <col min="49" max="50" width="3.5" style="35" customWidth="1"/>
    <col min="51" max="51" width="4.3984375" style="35" customWidth="1"/>
    <col min="52" max="52" width="3.5" style="35" customWidth="1"/>
    <col min="53" max="53" width="5.09765625" style="35" customWidth="1"/>
    <col min="54" max="16384" width="9" style="35" customWidth="1"/>
  </cols>
  <sheetData>
    <row r="1" spans="1:5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1</v>
      </c>
      <c r="M1" s="33"/>
      <c r="N1" s="33"/>
      <c r="O1" s="33"/>
      <c r="P1" s="33" t="s">
        <v>0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 t="s">
        <v>1</v>
      </c>
      <c r="AD1" s="34"/>
      <c r="AE1" s="33"/>
      <c r="AF1" s="33"/>
      <c r="AG1" s="33"/>
      <c r="AH1" s="33"/>
      <c r="AI1" s="33" t="s">
        <v>0</v>
      </c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4" t="s">
        <v>1</v>
      </c>
      <c r="AW1" s="34"/>
      <c r="AX1" s="33"/>
      <c r="AY1" s="33"/>
      <c r="AZ1" s="33"/>
      <c r="BA1" s="33"/>
    </row>
    <row r="2" spans="1:53" ht="15.75">
      <c r="A2" s="36" t="s">
        <v>2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4" t="s">
        <v>3</v>
      </c>
      <c r="M2" s="33"/>
      <c r="N2" s="33"/>
      <c r="O2" s="33"/>
      <c r="P2" s="36" t="s">
        <v>2</v>
      </c>
      <c r="Q2" s="36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 t="s">
        <v>3</v>
      </c>
      <c r="AD2" s="34"/>
      <c r="AE2" s="33"/>
      <c r="AF2" s="33"/>
      <c r="AG2" s="33"/>
      <c r="AH2" s="33"/>
      <c r="AI2" s="36" t="s">
        <v>2</v>
      </c>
      <c r="AJ2" s="36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4" t="s">
        <v>3</v>
      </c>
      <c r="AW2" s="34"/>
      <c r="AX2" s="33"/>
      <c r="AY2" s="33"/>
      <c r="AZ2" s="33"/>
      <c r="BA2" s="33"/>
    </row>
    <row r="3" spans="1:47" s="2" customFormat="1" ht="16.5">
      <c r="A3" s="1"/>
      <c r="C3" s="1"/>
      <c r="D3" s="1"/>
      <c r="E3" s="1"/>
      <c r="F3" s="1"/>
      <c r="G3" s="1"/>
      <c r="H3" s="6" t="s">
        <v>1152</v>
      </c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 t="s">
        <v>1154</v>
      </c>
      <c r="Z3" s="1"/>
      <c r="AA3" s="1"/>
      <c r="AB3" s="1"/>
      <c r="AI3" s="1"/>
      <c r="AJ3" s="1"/>
      <c r="AK3" s="1"/>
      <c r="AL3" s="1"/>
      <c r="AM3" s="1"/>
      <c r="AN3" s="1"/>
      <c r="AO3" s="1"/>
      <c r="AP3" s="1"/>
      <c r="AQ3" s="1"/>
      <c r="AR3" s="6" t="s">
        <v>1155</v>
      </c>
      <c r="AS3" s="1"/>
      <c r="AT3" s="1"/>
      <c r="AU3" s="1"/>
    </row>
    <row r="4" spans="2:44" s="7" customFormat="1" ht="16.5">
      <c r="B4" s="2"/>
      <c r="C4" s="8"/>
      <c r="D4" s="8"/>
      <c r="E4" s="8"/>
      <c r="F4" s="8"/>
      <c r="G4" s="8"/>
      <c r="H4" s="8" t="s">
        <v>1176</v>
      </c>
      <c r="I4" s="8"/>
      <c r="J4" s="9"/>
      <c r="K4" s="8"/>
      <c r="L4" s="8"/>
      <c r="M4" s="8"/>
      <c r="N4" s="8"/>
      <c r="O4" s="8"/>
      <c r="T4" s="8"/>
      <c r="U4" s="8"/>
      <c r="V4" s="8"/>
      <c r="W4" s="8"/>
      <c r="X4" s="8"/>
      <c r="Y4" s="8" t="s">
        <v>1176</v>
      </c>
      <c r="AR4" s="8" t="s">
        <v>1177</v>
      </c>
    </row>
    <row r="5" spans="2:44" s="1" customFormat="1" ht="16.5" customHeight="1">
      <c r="B5" s="2"/>
      <c r="C5" s="91" t="s">
        <v>1153</v>
      </c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8"/>
      <c r="R5" s="91" t="s">
        <v>1153</v>
      </c>
      <c r="U5" s="8"/>
      <c r="V5" s="8"/>
      <c r="W5" s="8"/>
      <c r="X5" s="8"/>
      <c r="Y5" s="8"/>
      <c r="AK5" s="91" t="s">
        <v>1153</v>
      </c>
      <c r="AR5" s="8"/>
    </row>
    <row r="6" spans="1:53" s="109" customFormat="1" ht="46.5" customHeight="1">
      <c r="A6" s="102" t="s">
        <v>4</v>
      </c>
      <c r="B6" s="102"/>
      <c r="C6" s="103" t="s">
        <v>5</v>
      </c>
      <c r="D6" s="104" t="s">
        <v>6</v>
      </c>
      <c r="E6" s="105" t="s">
        <v>7</v>
      </c>
      <c r="F6" s="106" t="s">
        <v>8</v>
      </c>
      <c r="G6" s="107" t="s">
        <v>9</v>
      </c>
      <c r="H6" s="108"/>
      <c r="I6" s="102" t="s">
        <v>4</v>
      </c>
      <c r="J6" s="102"/>
      <c r="K6" s="103" t="s">
        <v>5</v>
      </c>
      <c r="L6" s="104" t="s">
        <v>6</v>
      </c>
      <c r="M6" s="105" t="s">
        <v>7</v>
      </c>
      <c r="N6" s="106" t="s">
        <v>8</v>
      </c>
      <c r="O6" s="107" t="s">
        <v>9</v>
      </c>
      <c r="P6" s="102" t="s">
        <v>4</v>
      </c>
      <c r="Q6" s="102"/>
      <c r="R6" s="103" t="s">
        <v>5</v>
      </c>
      <c r="S6" s="104" t="s">
        <v>6</v>
      </c>
      <c r="T6" s="105" t="s">
        <v>7</v>
      </c>
      <c r="U6" s="106" t="s">
        <v>8</v>
      </c>
      <c r="V6" s="106" t="s">
        <v>9</v>
      </c>
      <c r="W6" s="106" t="s">
        <v>10</v>
      </c>
      <c r="X6" s="107" t="s">
        <v>11</v>
      </c>
      <c r="Y6" s="108"/>
      <c r="Z6" s="102" t="s">
        <v>4</v>
      </c>
      <c r="AA6" s="102"/>
      <c r="AB6" s="103" t="s">
        <v>5</v>
      </c>
      <c r="AC6" s="104" t="s">
        <v>6</v>
      </c>
      <c r="AD6" s="105" t="s">
        <v>7</v>
      </c>
      <c r="AE6" s="106" t="s">
        <v>8</v>
      </c>
      <c r="AF6" s="106" t="s">
        <v>9</v>
      </c>
      <c r="AG6" s="106" t="s">
        <v>10</v>
      </c>
      <c r="AH6" s="107" t="s">
        <v>11</v>
      </c>
      <c r="AI6" s="102" t="s">
        <v>4</v>
      </c>
      <c r="AJ6" s="102"/>
      <c r="AK6" s="103" t="s">
        <v>5</v>
      </c>
      <c r="AL6" s="104" t="s">
        <v>6</v>
      </c>
      <c r="AM6" s="105" t="s">
        <v>7</v>
      </c>
      <c r="AN6" s="106" t="s">
        <v>8</v>
      </c>
      <c r="AO6" s="106" t="s">
        <v>9</v>
      </c>
      <c r="AP6" s="106" t="s">
        <v>10</v>
      </c>
      <c r="AQ6" s="107" t="s">
        <v>12</v>
      </c>
      <c r="AR6" s="108"/>
      <c r="AS6" s="102" t="s">
        <v>4</v>
      </c>
      <c r="AT6" s="102"/>
      <c r="AU6" s="103" t="s">
        <v>5</v>
      </c>
      <c r="AV6" s="104" t="s">
        <v>6</v>
      </c>
      <c r="AW6" s="105" t="s">
        <v>7</v>
      </c>
      <c r="AX6" s="106" t="s">
        <v>8</v>
      </c>
      <c r="AY6" s="106" t="s">
        <v>9</v>
      </c>
      <c r="AZ6" s="106" t="s">
        <v>10</v>
      </c>
      <c r="BA6" s="107" t="s">
        <v>12</v>
      </c>
    </row>
    <row r="7" spans="1:53" ht="16.5" customHeight="1">
      <c r="A7" s="57">
        <v>1</v>
      </c>
      <c r="B7" s="57" t="s">
        <v>564</v>
      </c>
      <c r="C7" s="45" t="s">
        <v>39</v>
      </c>
      <c r="D7" s="46" t="s">
        <v>204</v>
      </c>
      <c r="E7" s="47"/>
      <c r="F7" s="47"/>
      <c r="G7" s="47">
        <f>ROUND((E7*2+F7)/3,0)</f>
        <v>0</v>
      </c>
      <c r="H7" s="48"/>
      <c r="I7" s="49">
        <v>39</v>
      </c>
      <c r="J7" s="57" t="s">
        <v>572</v>
      </c>
      <c r="K7" s="45" t="s">
        <v>573</v>
      </c>
      <c r="L7" s="46" t="s">
        <v>574</v>
      </c>
      <c r="M7" s="52"/>
      <c r="N7" s="52"/>
      <c r="O7" s="47">
        <f>ROUND((M7*2+N7)/3,0)</f>
        <v>0</v>
      </c>
      <c r="P7" s="57">
        <v>1</v>
      </c>
      <c r="Q7" s="57" t="s">
        <v>564</v>
      </c>
      <c r="R7" s="45" t="s">
        <v>39</v>
      </c>
      <c r="S7" s="46" t="s">
        <v>204</v>
      </c>
      <c r="T7" s="46"/>
      <c r="U7" s="50"/>
      <c r="V7" s="47">
        <f>ROUND((T7*2+U7)/3,0)</f>
        <v>0</v>
      </c>
      <c r="W7" s="50"/>
      <c r="X7" s="47">
        <f>ROUND((V7+W7*2)/3,0)</f>
        <v>0</v>
      </c>
      <c r="Y7" s="48"/>
      <c r="Z7" s="49">
        <v>39</v>
      </c>
      <c r="AA7" s="57" t="s">
        <v>572</v>
      </c>
      <c r="AB7" s="45" t="s">
        <v>573</v>
      </c>
      <c r="AC7" s="46" t="s">
        <v>574</v>
      </c>
      <c r="AD7" s="51"/>
      <c r="AE7" s="50"/>
      <c r="AF7" s="47">
        <f>ROUND((AD7*2+AE7)/3,0)</f>
        <v>0</v>
      </c>
      <c r="AG7" s="50"/>
      <c r="AH7" s="47">
        <f>ROUND((AF7+AG7*2)/3,0)</f>
        <v>0</v>
      </c>
      <c r="AI7" s="57">
        <v>1</v>
      </c>
      <c r="AJ7" s="57" t="s">
        <v>564</v>
      </c>
      <c r="AK7" s="45" t="s">
        <v>39</v>
      </c>
      <c r="AL7" s="46" t="s">
        <v>204</v>
      </c>
      <c r="AM7" s="46"/>
      <c r="AN7" s="50"/>
      <c r="AO7" s="47">
        <f>ROUND((AM7*2+AN7)/3,0)</f>
        <v>0</v>
      </c>
      <c r="AP7" s="50"/>
      <c r="AQ7" s="47">
        <f>ROUND((AO7+AP7*4)/5,0)</f>
        <v>0</v>
      </c>
      <c r="AR7" s="48"/>
      <c r="AS7" s="49">
        <v>39</v>
      </c>
      <c r="AT7" s="57" t="s">
        <v>572</v>
      </c>
      <c r="AU7" s="45" t="s">
        <v>573</v>
      </c>
      <c r="AV7" s="46" t="s">
        <v>574</v>
      </c>
      <c r="AW7" s="51"/>
      <c r="AX7" s="50"/>
      <c r="AY7" s="47">
        <f>ROUND((AW7*2+AX7)/3,0)</f>
        <v>0</v>
      </c>
      <c r="AZ7" s="50"/>
      <c r="BA7" s="47">
        <f>ROUND((AY7+AZ7*4)/5,0)</f>
        <v>0</v>
      </c>
    </row>
    <row r="8" spans="1:53" ht="16.5" customHeight="1">
      <c r="A8" s="57">
        <v>2</v>
      </c>
      <c r="B8" s="57" t="s">
        <v>567</v>
      </c>
      <c r="C8" s="45" t="s">
        <v>58</v>
      </c>
      <c r="D8" s="46" t="s">
        <v>13</v>
      </c>
      <c r="E8" s="47"/>
      <c r="F8" s="47"/>
      <c r="G8" s="47">
        <f aca="true" t="shared" si="0" ref="G8:G32">ROUND((E8*2+F8)/3,0)</f>
        <v>0</v>
      </c>
      <c r="H8" s="48"/>
      <c r="I8" s="49">
        <v>40</v>
      </c>
      <c r="J8" s="57" t="s">
        <v>577</v>
      </c>
      <c r="K8" s="45" t="s">
        <v>167</v>
      </c>
      <c r="L8" s="46" t="s">
        <v>189</v>
      </c>
      <c r="M8" s="52"/>
      <c r="N8" s="52"/>
      <c r="O8" s="47">
        <f aca="true" t="shared" si="1" ref="O8:O33">ROUND((M8*2+N8)/3,0)</f>
        <v>0</v>
      </c>
      <c r="P8" s="57">
        <v>2</v>
      </c>
      <c r="Q8" s="57" t="s">
        <v>567</v>
      </c>
      <c r="R8" s="45" t="s">
        <v>58</v>
      </c>
      <c r="S8" s="46" t="s">
        <v>13</v>
      </c>
      <c r="T8" s="46"/>
      <c r="U8" s="50"/>
      <c r="V8" s="47">
        <f aca="true" t="shared" si="2" ref="V8:V32">ROUND((T8*2+U8)/3,0)</f>
        <v>0</v>
      </c>
      <c r="W8" s="50"/>
      <c r="X8" s="47">
        <f aca="true" t="shared" si="3" ref="X8:X32">ROUND((V8+W8*2)/3,0)</f>
        <v>0</v>
      </c>
      <c r="Y8" s="48"/>
      <c r="Z8" s="49">
        <v>40</v>
      </c>
      <c r="AA8" s="57" t="s">
        <v>577</v>
      </c>
      <c r="AB8" s="45" t="s">
        <v>167</v>
      </c>
      <c r="AC8" s="46" t="s">
        <v>189</v>
      </c>
      <c r="AD8" s="51"/>
      <c r="AE8" s="50"/>
      <c r="AF8" s="47">
        <f aca="true" t="shared" si="4" ref="AF8:AF32">ROUND((AD8*2+AE8)/3,0)</f>
        <v>0</v>
      </c>
      <c r="AG8" s="50"/>
      <c r="AH8" s="47">
        <f aca="true" t="shared" si="5" ref="AH8:AH32">ROUND((AF8+AG8*2)/3,0)</f>
        <v>0</v>
      </c>
      <c r="AI8" s="57">
        <v>2</v>
      </c>
      <c r="AJ8" s="57" t="s">
        <v>567</v>
      </c>
      <c r="AK8" s="45" t="s">
        <v>58</v>
      </c>
      <c r="AL8" s="46" t="s">
        <v>13</v>
      </c>
      <c r="AM8" s="46"/>
      <c r="AN8" s="50"/>
      <c r="AO8" s="47">
        <f aca="true" t="shared" si="6" ref="AO8:AO32">ROUND((AM8*2+AN8)/3,0)</f>
        <v>0</v>
      </c>
      <c r="AP8" s="50"/>
      <c r="AQ8" s="47">
        <f aca="true" t="shared" si="7" ref="AQ8:AQ32">ROUND((AO8+AP8*4)/5,0)</f>
        <v>0</v>
      </c>
      <c r="AR8" s="48"/>
      <c r="AS8" s="49">
        <v>40</v>
      </c>
      <c r="AT8" s="57" t="s">
        <v>577</v>
      </c>
      <c r="AU8" s="45" t="s">
        <v>167</v>
      </c>
      <c r="AV8" s="46" t="s">
        <v>189</v>
      </c>
      <c r="AW8" s="51"/>
      <c r="AX8" s="50"/>
      <c r="AY8" s="47">
        <f aca="true" t="shared" si="8" ref="AY8:AY32">ROUND((AW8*2+AX8)/3,0)</f>
        <v>0</v>
      </c>
      <c r="AZ8" s="50"/>
      <c r="BA8" s="47">
        <f aca="true" t="shared" si="9" ref="BA8:BA32">ROUND((AY8+AZ8*4)/5,0)</f>
        <v>0</v>
      </c>
    </row>
    <row r="9" spans="1:53" ht="16.5" customHeight="1">
      <c r="A9" s="57">
        <v>3</v>
      </c>
      <c r="B9" s="57" t="s">
        <v>570</v>
      </c>
      <c r="C9" s="45" t="s">
        <v>571</v>
      </c>
      <c r="D9" s="46" t="s">
        <v>13</v>
      </c>
      <c r="E9" s="47"/>
      <c r="F9" s="47"/>
      <c r="G9" s="47">
        <f t="shared" si="0"/>
        <v>0</v>
      </c>
      <c r="H9" s="48"/>
      <c r="I9" s="49">
        <v>41</v>
      </c>
      <c r="J9" s="57" t="s">
        <v>580</v>
      </c>
      <c r="K9" s="45" t="s">
        <v>581</v>
      </c>
      <c r="L9" s="46" t="s">
        <v>189</v>
      </c>
      <c r="M9" s="52"/>
      <c r="N9" s="52"/>
      <c r="O9" s="47">
        <f t="shared" si="1"/>
        <v>0</v>
      </c>
      <c r="P9" s="57">
        <v>3</v>
      </c>
      <c r="Q9" s="57" t="s">
        <v>570</v>
      </c>
      <c r="R9" s="45" t="s">
        <v>571</v>
      </c>
      <c r="S9" s="46" t="s">
        <v>13</v>
      </c>
      <c r="T9" s="46"/>
      <c r="U9" s="50"/>
      <c r="V9" s="47">
        <f t="shared" si="2"/>
        <v>0</v>
      </c>
      <c r="W9" s="50"/>
      <c r="X9" s="47">
        <f t="shared" si="3"/>
        <v>0</v>
      </c>
      <c r="Y9" s="48"/>
      <c r="Z9" s="49">
        <v>41</v>
      </c>
      <c r="AA9" s="57" t="s">
        <v>580</v>
      </c>
      <c r="AB9" s="45" t="s">
        <v>581</v>
      </c>
      <c r="AC9" s="46" t="s">
        <v>189</v>
      </c>
      <c r="AD9" s="51"/>
      <c r="AE9" s="50"/>
      <c r="AF9" s="47">
        <f t="shared" si="4"/>
        <v>0</v>
      </c>
      <c r="AG9" s="50"/>
      <c r="AH9" s="47">
        <f t="shared" si="5"/>
        <v>0</v>
      </c>
      <c r="AI9" s="57">
        <v>3</v>
      </c>
      <c r="AJ9" s="57" t="s">
        <v>570</v>
      </c>
      <c r="AK9" s="45" t="s">
        <v>571</v>
      </c>
      <c r="AL9" s="46" t="s">
        <v>13</v>
      </c>
      <c r="AM9" s="46"/>
      <c r="AN9" s="50"/>
      <c r="AO9" s="47">
        <f t="shared" si="6"/>
        <v>0</v>
      </c>
      <c r="AP9" s="50"/>
      <c r="AQ9" s="47">
        <f t="shared" si="7"/>
        <v>0</v>
      </c>
      <c r="AR9" s="48"/>
      <c r="AS9" s="49">
        <v>41</v>
      </c>
      <c r="AT9" s="57" t="s">
        <v>580</v>
      </c>
      <c r="AU9" s="45" t="s">
        <v>581</v>
      </c>
      <c r="AV9" s="46" t="s">
        <v>189</v>
      </c>
      <c r="AW9" s="51"/>
      <c r="AX9" s="50"/>
      <c r="AY9" s="47">
        <f t="shared" si="8"/>
        <v>0</v>
      </c>
      <c r="AZ9" s="50"/>
      <c r="BA9" s="47">
        <f t="shared" si="9"/>
        <v>0</v>
      </c>
    </row>
    <row r="10" spans="1:53" ht="16.5" customHeight="1">
      <c r="A10" s="57">
        <v>4</v>
      </c>
      <c r="B10" s="57" t="s">
        <v>575</v>
      </c>
      <c r="C10" s="45" t="s">
        <v>576</v>
      </c>
      <c r="D10" s="46" t="s">
        <v>13</v>
      </c>
      <c r="E10" s="47"/>
      <c r="F10" s="47"/>
      <c r="G10" s="47">
        <f t="shared" si="0"/>
        <v>0</v>
      </c>
      <c r="H10" s="48"/>
      <c r="I10" s="49">
        <v>42</v>
      </c>
      <c r="J10" s="57" t="s">
        <v>584</v>
      </c>
      <c r="K10" s="45" t="s">
        <v>585</v>
      </c>
      <c r="L10" s="46" t="s">
        <v>586</v>
      </c>
      <c r="M10" s="52"/>
      <c r="N10" s="52"/>
      <c r="O10" s="47">
        <f t="shared" si="1"/>
        <v>0</v>
      </c>
      <c r="P10" s="57">
        <v>4</v>
      </c>
      <c r="Q10" s="57" t="s">
        <v>575</v>
      </c>
      <c r="R10" s="45" t="s">
        <v>576</v>
      </c>
      <c r="S10" s="46" t="s">
        <v>13</v>
      </c>
      <c r="T10" s="46"/>
      <c r="U10" s="50"/>
      <c r="V10" s="47">
        <f t="shared" si="2"/>
        <v>0</v>
      </c>
      <c r="W10" s="50"/>
      <c r="X10" s="47">
        <f t="shared" si="3"/>
        <v>0</v>
      </c>
      <c r="Y10" s="48"/>
      <c r="Z10" s="49">
        <v>42</v>
      </c>
      <c r="AA10" s="57" t="s">
        <v>584</v>
      </c>
      <c r="AB10" s="45" t="s">
        <v>585</v>
      </c>
      <c r="AC10" s="46" t="s">
        <v>586</v>
      </c>
      <c r="AD10" s="51"/>
      <c r="AE10" s="50"/>
      <c r="AF10" s="47">
        <f t="shared" si="4"/>
        <v>0</v>
      </c>
      <c r="AG10" s="50"/>
      <c r="AH10" s="47">
        <f t="shared" si="5"/>
        <v>0</v>
      </c>
      <c r="AI10" s="57">
        <v>4</v>
      </c>
      <c r="AJ10" s="57" t="s">
        <v>575</v>
      </c>
      <c r="AK10" s="45" t="s">
        <v>576</v>
      </c>
      <c r="AL10" s="46" t="s">
        <v>13</v>
      </c>
      <c r="AM10" s="46"/>
      <c r="AN10" s="50"/>
      <c r="AO10" s="47">
        <f t="shared" si="6"/>
        <v>0</v>
      </c>
      <c r="AP10" s="50"/>
      <c r="AQ10" s="47">
        <f t="shared" si="7"/>
        <v>0</v>
      </c>
      <c r="AR10" s="48"/>
      <c r="AS10" s="49">
        <v>42</v>
      </c>
      <c r="AT10" s="57" t="s">
        <v>584</v>
      </c>
      <c r="AU10" s="45" t="s">
        <v>585</v>
      </c>
      <c r="AV10" s="46" t="s">
        <v>586</v>
      </c>
      <c r="AW10" s="51"/>
      <c r="AX10" s="50"/>
      <c r="AY10" s="47">
        <f t="shared" si="8"/>
        <v>0</v>
      </c>
      <c r="AZ10" s="50"/>
      <c r="BA10" s="47">
        <f t="shared" si="9"/>
        <v>0</v>
      </c>
    </row>
    <row r="11" spans="1:53" ht="16.5" customHeight="1">
      <c r="A11" s="57">
        <v>5</v>
      </c>
      <c r="B11" s="57" t="s">
        <v>582</v>
      </c>
      <c r="C11" s="45" t="s">
        <v>583</v>
      </c>
      <c r="D11" s="46" t="s">
        <v>224</v>
      </c>
      <c r="E11" s="47"/>
      <c r="F11" s="47"/>
      <c r="G11" s="47">
        <f t="shared" si="0"/>
        <v>0</v>
      </c>
      <c r="H11" s="48"/>
      <c r="I11" s="49">
        <v>43</v>
      </c>
      <c r="J11" s="57" t="s">
        <v>589</v>
      </c>
      <c r="K11" s="45" t="s">
        <v>525</v>
      </c>
      <c r="L11" s="46" t="s">
        <v>22</v>
      </c>
      <c r="M11" s="52"/>
      <c r="N11" s="52"/>
      <c r="O11" s="47">
        <f t="shared" si="1"/>
        <v>0</v>
      </c>
      <c r="P11" s="57">
        <v>5</v>
      </c>
      <c r="Q11" s="57" t="s">
        <v>582</v>
      </c>
      <c r="R11" s="45" t="s">
        <v>583</v>
      </c>
      <c r="S11" s="46" t="s">
        <v>224</v>
      </c>
      <c r="T11" s="46"/>
      <c r="U11" s="50"/>
      <c r="V11" s="47">
        <f t="shared" si="2"/>
        <v>0</v>
      </c>
      <c r="W11" s="50"/>
      <c r="X11" s="47">
        <f t="shared" si="3"/>
        <v>0</v>
      </c>
      <c r="Y11" s="48"/>
      <c r="Z11" s="49">
        <v>43</v>
      </c>
      <c r="AA11" s="57" t="s">
        <v>589</v>
      </c>
      <c r="AB11" s="45" t="s">
        <v>525</v>
      </c>
      <c r="AC11" s="46" t="s">
        <v>22</v>
      </c>
      <c r="AD11" s="51"/>
      <c r="AE11" s="50"/>
      <c r="AF11" s="47">
        <f t="shared" si="4"/>
        <v>0</v>
      </c>
      <c r="AG11" s="50"/>
      <c r="AH11" s="47">
        <f t="shared" si="5"/>
        <v>0</v>
      </c>
      <c r="AI11" s="57">
        <v>5</v>
      </c>
      <c r="AJ11" s="57" t="s">
        <v>582</v>
      </c>
      <c r="AK11" s="45" t="s">
        <v>583</v>
      </c>
      <c r="AL11" s="46" t="s">
        <v>224</v>
      </c>
      <c r="AM11" s="46"/>
      <c r="AN11" s="50"/>
      <c r="AO11" s="47">
        <f t="shared" si="6"/>
        <v>0</v>
      </c>
      <c r="AP11" s="50"/>
      <c r="AQ11" s="47">
        <f t="shared" si="7"/>
        <v>0</v>
      </c>
      <c r="AR11" s="48"/>
      <c r="AS11" s="49">
        <v>43</v>
      </c>
      <c r="AT11" s="57" t="s">
        <v>589</v>
      </c>
      <c r="AU11" s="45" t="s">
        <v>525</v>
      </c>
      <c r="AV11" s="46" t="s">
        <v>22</v>
      </c>
      <c r="AW11" s="51"/>
      <c r="AX11" s="50"/>
      <c r="AY11" s="47">
        <f t="shared" si="8"/>
        <v>0</v>
      </c>
      <c r="AZ11" s="50"/>
      <c r="BA11" s="47">
        <f t="shared" si="9"/>
        <v>0</v>
      </c>
    </row>
    <row r="12" spans="1:53" ht="16.5" customHeight="1">
      <c r="A12" s="57">
        <v>6</v>
      </c>
      <c r="B12" s="57" t="s">
        <v>587</v>
      </c>
      <c r="C12" s="45" t="s">
        <v>588</v>
      </c>
      <c r="D12" s="46" t="s">
        <v>43</v>
      </c>
      <c r="E12" s="47"/>
      <c r="F12" s="47"/>
      <c r="G12" s="47">
        <f t="shared" si="0"/>
        <v>0</v>
      </c>
      <c r="H12" s="48"/>
      <c r="I12" s="49">
        <v>44</v>
      </c>
      <c r="J12" s="57" t="s">
        <v>591</v>
      </c>
      <c r="K12" s="45" t="s">
        <v>39</v>
      </c>
      <c r="L12" s="46" t="s">
        <v>28</v>
      </c>
      <c r="M12" s="52"/>
      <c r="N12" s="52"/>
      <c r="O12" s="47">
        <f t="shared" si="1"/>
        <v>0</v>
      </c>
      <c r="P12" s="57">
        <v>6</v>
      </c>
      <c r="Q12" s="57" t="s">
        <v>587</v>
      </c>
      <c r="R12" s="45" t="s">
        <v>588</v>
      </c>
      <c r="S12" s="46" t="s">
        <v>43</v>
      </c>
      <c r="T12" s="46"/>
      <c r="U12" s="50"/>
      <c r="V12" s="47">
        <f t="shared" si="2"/>
        <v>0</v>
      </c>
      <c r="W12" s="50"/>
      <c r="X12" s="47">
        <f t="shared" si="3"/>
        <v>0</v>
      </c>
      <c r="Y12" s="48"/>
      <c r="Z12" s="49">
        <v>44</v>
      </c>
      <c r="AA12" s="57" t="s">
        <v>591</v>
      </c>
      <c r="AB12" s="45" t="s">
        <v>39</v>
      </c>
      <c r="AC12" s="46" t="s">
        <v>28</v>
      </c>
      <c r="AD12" s="51"/>
      <c r="AE12" s="50"/>
      <c r="AF12" s="47">
        <f t="shared" si="4"/>
        <v>0</v>
      </c>
      <c r="AG12" s="50"/>
      <c r="AH12" s="47">
        <f t="shared" si="5"/>
        <v>0</v>
      </c>
      <c r="AI12" s="57">
        <v>6</v>
      </c>
      <c r="AJ12" s="57" t="s">
        <v>587</v>
      </c>
      <c r="AK12" s="45" t="s">
        <v>588</v>
      </c>
      <c r="AL12" s="46" t="s">
        <v>43</v>
      </c>
      <c r="AM12" s="46"/>
      <c r="AN12" s="50"/>
      <c r="AO12" s="47">
        <f t="shared" si="6"/>
        <v>0</v>
      </c>
      <c r="AP12" s="50"/>
      <c r="AQ12" s="47">
        <f t="shared" si="7"/>
        <v>0</v>
      </c>
      <c r="AR12" s="48"/>
      <c r="AS12" s="49">
        <v>44</v>
      </c>
      <c r="AT12" s="57" t="s">
        <v>591</v>
      </c>
      <c r="AU12" s="45" t="s">
        <v>39</v>
      </c>
      <c r="AV12" s="46" t="s">
        <v>28</v>
      </c>
      <c r="AW12" s="51"/>
      <c r="AX12" s="50"/>
      <c r="AY12" s="47">
        <f t="shared" si="8"/>
        <v>0</v>
      </c>
      <c r="AZ12" s="50"/>
      <c r="BA12" s="47">
        <f t="shared" si="9"/>
        <v>0</v>
      </c>
    </row>
    <row r="13" spans="1:53" ht="16.5" customHeight="1">
      <c r="A13" s="57">
        <v>7</v>
      </c>
      <c r="B13" s="57" t="s">
        <v>590</v>
      </c>
      <c r="C13" s="45" t="s">
        <v>100</v>
      </c>
      <c r="D13" s="46" t="s">
        <v>232</v>
      </c>
      <c r="E13" s="47"/>
      <c r="F13" s="47"/>
      <c r="G13" s="47">
        <f t="shared" si="0"/>
        <v>0</v>
      </c>
      <c r="H13" s="48"/>
      <c r="I13" s="49">
        <v>45</v>
      </c>
      <c r="J13" s="57" t="s">
        <v>594</v>
      </c>
      <c r="K13" s="45" t="s">
        <v>100</v>
      </c>
      <c r="L13" s="46" t="s">
        <v>40</v>
      </c>
      <c r="M13" s="52"/>
      <c r="N13" s="52"/>
      <c r="O13" s="47">
        <f t="shared" si="1"/>
        <v>0</v>
      </c>
      <c r="P13" s="57">
        <v>7</v>
      </c>
      <c r="Q13" s="57" t="s">
        <v>590</v>
      </c>
      <c r="R13" s="45" t="s">
        <v>100</v>
      </c>
      <c r="S13" s="46" t="s">
        <v>232</v>
      </c>
      <c r="T13" s="46"/>
      <c r="U13" s="50"/>
      <c r="V13" s="47">
        <f t="shared" si="2"/>
        <v>0</v>
      </c>
      <c r="W13" s="50"/>
      <c r="X13" s="47">
        <f t="shared" si="3"/>
        <v>0</v>
      </c>
      <c r="Y13" s="48"/>
      <c r="Z13" s="49">
        <v>45</v>
      </c>
      <c r="AA13" s="57" t="s">
        <v>594</v>
      </c>
      <c r="AB13" s="45" t="s">
        <v>100</v>
      </c>
      <c r="AC13" s="46" t="s">
        <v>40</v>
      </c>
      <c r="AD13" s="51"/>
      <c r="AE13" s="50"/>
      <c r="AF13" s="47">
        <f t="shared" si="4"/>
        <v>0</v>
      </c>
      <c r="AG13" s="50"/>
      <c r="AH13" s="47">
        <f t="shared" si="5"/>
        <v>0</v>
      </c>
      <c r="AI13" s="57">
        <v>7</v>
      </c>
      <c r="AJ13" s="57" t="s">
        <v>590</v>
      </c>
      <c r="AK13" s="45" t="s">
        <v>100</v>
      </c>
      <c r="AL13" s="46" t="s">
        <v>232</v>
      </c>
      <c r="AM13" s="46"/>
      <c r="AN13" s="50"/>
      <c r="AO13" s="47">
        <f t="shared" si="6"/>
        <v>0</v>
      </c>
      <c r="AP13" s="50"/>
      <c r="AQ13" s="47">
        <f t="shared" si="7"/>
        <v>0</v>
      </c>
      <c r="AR13" s="48"/>
      <c r="AS13" s="49">
        <v>45</v>
      </c>
      <c r="AT13" s="57" t="s">
        <v>594</v>
      </c>
      <c r="AU13" s="45" t="s">
        <v>100</v>
      </c>
      <c r="AV13" s="46" t="s">
        <v>40</v>
      </c>
      <c r="AW13" s="51"/>
      <c r="AX13" s="50"/>
      <c r="AY13" s="47">
        <f t="shared" si="8"/>
        <v>0</v>
      </c>
      <c r="AZ13" s="50"/>
      <c r="BA13" s="47">
        <f t="shared" si="9"/>
        <v>0</v>
      </c>
    </row>
    <row r="14" spans="1:53" ht="16.5" customHeight="1">
      <c r="A14" s="57">
        <v>8</v>
      </c>
      <c r="B14" s="57" t="s">
        <v>592</v>
      </c>
      <c r="C14" s="45" t="s">
        <v>240</v>
      </c>
      <c r="D14" s="46" t="s">
        <v>593</v>
      </c>
      <c r="E14" s="47"/>
      <c r="F14" s="47"/>
      <c r="G14" s="47">
        <f t="shared" si="0"/>
        <v>0</v>
      </c>
      <c r="H14" s="48"/>
      <c r="I14" s="49">
        <v>46</v>
      </c>
      <c r="J14" s="57" t="s">
        <v>597</v>
      </c>
      <c r="K14" s="45" t="s">
        <v>598</v>
      </c>
      <c r="L14" s="46" t="s">
        <v>599</v>
      </c>
      <c r="M14" s="52"/>
      <c r="N14" s="52"/>
      <c r="O14" s="47">
        <f t="shared" si="1"/>
        <v>0</v>
      </c>
      <c r="P14" s="57">
        <v>8</v>
      </c>
      <c r="Q14" s="57" t="s">
        <v>592</v>
      </c>
      <c r="R14" s="45" t="s">
        <v>240</v>
      </c>
      <c r="S14" s="46" t="s">
        <v>593</v>
      </c>
      <c r="T14" s="46"/>
      <c r="U14" s="50"/>
      <c r="V14" s="47">
        <f t="shared" si="2"/>
        <v>0</v>
      </c>
      <c r="W14" s="50"/>
      <c r="X14" s="47">
        <f t="shared" si="3"/>
        <v>0</v>
      </c>
      <c r="Y14" s="48"/>
      <c r="Z14" s="49">
        <v>46</v>
      </c>
      <c r="AA14" s="57" t="s">
        <v>597</v>
      </c>
      <c r="AB14" s="45" t="s">
        <v>598</v>
      </c>
      <c r="AC14" s="46" t="s">
        <v>599</v>
      </c>
      <c r="AD14" s="51"/>
      <c r="AE14" s="50"/>
      <c r="AF14" s="47">
        <f t="shared" si="4"/>
        <v>0</v>
      </c>
      <c r="AG14" s="50"/>
      <c r="AH14" s="47">
        <f t="shared" si="5"/>
        <v>0</v>
      </c>
      <c r="AI14" s="57">
        <v>8</v>
      </c>
      <c r="AJ14" s="57" t="s">
        <v>592</v>
      </c>
      <c r="AK14" s="45" t="s">
        <v>240</v>
      </c>
      <c r="AL14" s="46" t="s">
        <v>593</v>
      </c>
      <c r="AM14" s="46"/>
      <c r="AN14" s="50"/>
      <c r="AO14" s="47">
        <f t="shared" si="6"/>
        <v>0</v>
      </c>
      <c r="AP14" s="50"/>
      <c r="AQ14" s="47">
        <f t="shared" si="7"/>
        <v>0</v>
      </c>
      <c r="AR14" s="48"/>
      <c r="AS14" s="49">
        <v>46</v>
      </c>
      <c r="AT14" s="57" t="s">
        <v>597</v>
      </c>
      <c r="AU14" s="45" t="s">
        <v>598</v>
      </c>
      <c r="AV14" s="46" t="s">
        <v>599</v>
      </c>
      <c r="AW14" s="51"/>
      <c r="AX14" s="50"/>
      <c r="AY14" s="47">
        <f t="shared" si="8"/>
        <v>0</v>
      </c>
      <c r="AZ14" s="50"/>
      <c r="BA14" s="47">
        <f t="shared" si="9"/>
        <v>0</v>
      </c>
    </row>
    <row r="15" spans="1:53" ht="16.5" customHeight="1">
      <c r="A15" s="57">
        <v>9</v>
      </c>
      <c r="B15" s="57" t="s">
        <v>595</v>
      </c>
      <c r="C15" s="45" t="s">
        <v>596</v>
      </c>
      <c r="D15" s="46" t="s">
        <v>238</v>
      </c>
      <c r="E15" s="47"/>
      <c r="F15" s="47"/>
      <c r="G15" s="47">
        <f t="shared" si="0"/>
        <v>0</v>
      </c>
      <c r="H15" s="48"/>
      <c r="I15" s="49">
        <v>47</v>
      </c>
      <c r="J15" s="57" t="s">
        <v>602</v>
      </c>
      <c r="K15" s="45" t="s">
        <v>603</v>
      </c>
      <c r="L15" s="46" t="s">
        <v>604</v>
      </c>
      <c r="M15" s="52"/>
      <c r="N15" s="52"/>
      <c r="O15" s="47">
        <f t="shared" si="1"/>
        <v>0</v>
      </c>
      <c r="P15" s="57">
        <v>9</v>
      </c>
      <c r="Q15" s="57" t="s">
        <v>595</v>
      </c>
      <c r="R15" s="45" t="s">
        <v>596</v>
      </c>
      <c r="S15" s="46" t="s">
        <v>238</v>
      </c>
      <c r="T15" s="46"/>
      <c r="U15" s="50"/>
      <c r="V15" s="47">
        <f t="shared" si="2"/>
        <v>0</v>
      </c>
      <c r="W15" s="50"/>
      <c r="X15" s="47">
        <f t="shared" si="3"/>
        <v>0</v>
      </c>
      <c r="Y15" s="48"/>
      <c r="Z15" s="49">
        <v>47</v>
      </c>
      <c r="AA15" s="57" t="s">
        <v>602</v>
      </c>
      <c r="AB15" s="45" t="s">
        <v>603</v>
      </c>
      <c r="AC15" s="46" t="s">
        <v>604</v>
      </c>
      <c r="AD15" s="51"/>
      <c r="AE15" s="50"/>
      <c r="AF15" s="47">
        <f t="shared" si="4"/>
        <v>0</v>
      </c>
      <c r="AG15" s="50"/>
      <c r="AH15" s="47">
        <f t="shared" si="5"/>
        <v>0</v>
      </c>
      <c r="AI15" s="57">
        <v>9</v>
      </c>
      <c r="AJ15" s="57" t="s">
        <v>595</v>
      </c>
      <c r="AK15" s="45" t="s">
        <v>596</v>
      </c>
      <c r="AL15" s="46" t="s">
        <v>238</v>
      </c>
      <c r="AM15" s="46"/>
      <c r="AN15" s="50"/>
      <c r="AO15" s="47">
        <f t="shared" si="6"/>
        <v>0</v>
      </c>
      <c r="AP15" s="50"/>
      <c r="AQ15" s="47">
        <f t="shared" si="7"/>
        <v>0</v>
      </c>
      <c r="AR15" s="48"/>
      <c r="AS15" s="49">
        <v>47</v>
      </c>
      <c r="AT15" s="57" t="s">
        <v>602</v>
      </c>
      <c r="AU15" s="45" t="s">
        <v>603</v>
      </c>
      <c r="AV15" s="46" t="s">
        <v>604</v>
      </c>
      <c r="AW15" s="51"/>
      <c r="AX15" s="50"/>
      <c r="AY15" s="47">
        <f t="shared" si="8"/>
        <v>0</v>
      </c>
      <c r="AZ15" s="50"/>
      <c r="BA15" s="47">
        <f t="shared" si="9"/>
        <v>0</v>
      </c>
    </row>
    <row r="16" spans="1:53" ht="16.5" customHeight="1">
      <c r="A16" s="57">
        <v>10</v>
      </c>
      <c r="B16" s="57" t="s">
        <v>600</v>
      </c>
      <c r="C16" s="45" t="s">
        <v>601</v>
      </c>
      <c r="D16" s="46" t="s">
        <v>419</v>
      </c>
      <c r="E16" s="47"/>
      <c r="F16" s="47"/>
      <c r="G16" s="47">
        <f t="shared" si="0"/>
        <v>0</v>
      </c>
      <c r="H16" s="48"/>
      <c r="I16" s="49">
        <v>48</v>
      </c>
      <c r="J16" s="57" t="s">
        <v>607</v>
      </c>
      <c r="K16" s="45" t="s">
        <v>608</v>
      </c>
      <c r="L16" s="46" t="s">
        <v>256</v>
      </c>
      <c r="M16" s="52"/>
      <c r="N16" s="52"/>
      <c r="O16" s="47">
        <f t="shared" si="1"/>
        <v>0</v>
      </c>
      <c r="P16" s="57">
        <v>10</v>
      </c>
      <c r="Q16" s="57" t="s">
        <v>600</v>
      </c>
      <c r="R16" s="45" t="s">
        <v>601</v>
      </c>
      <c r="S16" s="46" t="s">
        <v>419</v>
      </c>
      <c r="T16" s="46"/>
      <c r="U16" s="50"/>
      <c r="V16" s="47">
        <f t="shared" si="2"/>
        <v>0</v>
      </c>
      <c r="W16" s="50"/>
      <c r="X16" s="47">
        <f t="shared" si="3"/>
        <v>0</v>
      </c>
      <c r="Y16" s="48"/>
      <c r="Z16" s="49">
        <v>48</v>
      </c>
      <c r="AA16" s="57" t="s">
        <v>607</v>
      </c>
      <c r="AB16" s="45" t="s">
        <v>608</v>
      </c>
      <c r="AC16" s="46" t="s">
        <v>256</v>
      </c>
      <c r="AD16" s="51"/>
      <c r="AE16" s="50"/>
      <c r="AF16" s="47">
        <f t="shared" si="4"/>
        <v>0</v>
      </c>
      <c r="AG16" s="50"/>
      <c r="AH16" s="47">
        <f t="shared" si="5"/>
        <v>0</v>
      </c>
      <c r="AI16" s="57">
        <v>10</v>
      </c>
      <c r="AJ16" s="57" t="s">
        <v>600</v>
      </c>
      <c r="AK16" s="45" t="s">
        <v>601</v>
      </c>
      <c r="AL16" s="46" t="s">
        <v>419</v>
      </c>
      <c r="AM16" s="46"/>
      <c r="AN16" s="50"/>
      <c r="AO16" s="47">
        <f t="shared" si="6"/>
        <v>0</v>
      </c>
      <c r="AP16" s="50"/>
      <c r="AQ16" s="47">
        <f t="shared" si="7"/>
        <v>0</v>
      </c>
      <c r="AR16" s="48"/>
      <c r="AS16" s="49">
        <v>48</v>
      </c>
      <c r="AT16" s="57" t="s">
        <v>607</v>
      </c>
      <c r="AU16" s="45" t="s">
        <v>608</v>
      </c>
      <c r="AV16" s="46" t="s">
        <v>256</v>
      </c>
      <c r="AW16" s="51"/>
      <c r="AX16" s="50"/>
      <c r="AY16" s="47">
        <f t="shared" si="8"/>
        <v>0</v>
      </c>
      <c r="AZ16" s="50"/>
      <c r="BA16" s="47">
        <f t="shared" si="9"/>
        <v>0</v>
      </c>
    </row>
    <row r="17" spans="1:53" ht="16.5" customHeight="1">
      <c r="A17" s="57">
        <v>11</v>
      </c>
      <c r="B17" s="57" t="s">
        <v>605</v>
      </c>
      <c r="C17" s="45" t="s">
        <v>606</v>
      </c>
      <c r="D17" s="46" t="s">
        <v>259</v>
      </c>
      <c r="E17" s="47"/>
      <c r="F17" s="47"/>
      <c r="G17" s="47">
        <f t="shared" si="0"/>
        <v>0</v>
      </c>
      <c r="H17" s="48"/>
      <c r="I17" s="49">
        <v>49</v>
      </c>
      <c r="J17" s="57" t="s">
        <v>611</v>
      </c>
      <c r="K17" s="45" t="s">
        <v>612</v>
      </c>
      <c r="L17" s="46" t="s">
        <v>62</v>
      </c>
      <c r="M17" s="52"/>
      <c r="N17" s="52"/>
      <c r="O17" s="47">
        <f t="shared" si="1"/>
        <v>0</v>
      </c>
      <c r="P17" s="57">
        <v>11</v>
      </c>
      <c r="Q17" s="57" t="s">
        <v>605</v>
      </c>
      <c r="R17" s="45" t="s">
        <v>606</v>
      </c>
      <c r="S17" s="46" t="s">
        <v>259</v>
      </c>
      <c r="T17" s="46"/>
      <c r="U17" s="50"/>
      <c r="V17" s="47">
        <f t="shared" si="2"/>
        <v>0</v>
      </c>
      <c r="W17" s="50"/>
      <c r="X17" s="47">
        <f t="shared" si="3"/>
        <v>0</v>
      </c>
      <c r="Y17" s="48"/>
      <c r="Z17" s="49">
        <v>49</v>
      </c>
      <c r="AA17" s="57" t="s">
        <v>611</v>
      </c>
      <c r="AB17" s="45" t="s">
        <v>612</v>
      </c>
      <c r="AC17" s="46" t="s">
        <v>62</v>
      </c>
      <c r="AD17" s="51"/>
      <c r="AE17" s="50"/>
      <c r="AF17" s="47">
        <f t="shared" si="4"/>
        <v>0</v>
      </c>
      <c r="AG17" s="50"/>
      <c r="AH17" s="47">
        <f t="shared" si="5"/>
        <v>0</v>
      </c>
      <c r="AI17" s="57">
        <v>11</v>
      </c>
      <c r="AJ17" s="57" t="s">
        <v>605</v>
      </c>
      <c r="AK17" s="45" t="s">
        <v>606</v>
      </c>
      <c r="AL17" s="46" t="s">
        <v>259</v>
      </c>
      <c r="AM17" s="46"/>
      <c r="AN17" s="50"/>
      <c r="AO17" s="47">
        <f t="shared" si="6"/>
        <v>0</v>
      </c>
      <c r="AP17" s="50"/>
      <c r="AQ17" s="47">
        <f t="shared" si="7"/>
        <v>0</v>
      </c>
      <c r="AR17" s="48"/>
      <c r="AS17" s="49">
        <v>49</v>
      </c>
      <c r="AT17" s="57" t="s">
        <v>611</v>
      </c>
      <c r="AU17" s="45" t="s">
        <v>612</v>
      </c>
      <c r="AV17" s="46" t="s">
        <v>62</v>
      </c>
      <c r="AW17" s="51"/>
      <c r="AX17" s="50"/>
      <c r="AY17" s="47">
        <f t="shared" si="8"/>
        <v>0</v>
      </c>
      <c r="AZ17" s="50"/>
      <c r="BA17" s="47">
        <f t="shared" si="9"/>
        <v>0</v>
      </c>
    </row>
    <row r="18" spans="1:53" ht="16.5" customHeight="1">
      <c r="A18" s="57">
        <v>12</v>
      </c>
      <c r="B18" s="57" t="s">
        <v>609</v>
      </c>
      <c r="C18" s="45" t="s">
        <v>69</v>
      </c>
      <c r="D18" s="46" t="s">
        <v>610</v>
      </c>
      <c r="E18" s="47"/>
      <c r="F18" s="47"/>
      <c r="G18" s="47">
        <f t="shared" si="0"/>
        <v>0</v>
      </c>
      <c r="H18" s="48"/>
      <c r="I18" s="49">
        <v>50</v>
      </c>
      <c r="J18" s="57" t="s">
        <v>616</v>
      </c>
      <c r="K18" s="45" t="s">
        <v>617</v>
      </c>
      <c r="L18" s="46" t="s">
        <v>62</v>
      </c>
      <c r="M18" s="52"/>
      <c r="N18" s="52"/>
      <c r="O18" s="47">
        <f t="shared" si="1"/>
        <v>0</v>
      </c>
      <c r="P18" s="57">
        <v>12</v>
      </c>
      <c r="Q18" s="57" t="s">
        <v>609</v>
      </c>
      <c r="R18" s="45" t="s">
        <v>69</v>
      </c>
      <c r="S18" s="46" t="s">
        <v>610</v>
      </c>
      <c r="T18" s="46"/>
      <c r="U18" s="50"/>
      <c r="V18" s="47">
        <f t="shared" si="2"/>
        <v>0</v>
      </c>
      <c r="W18" s="50"/>
      <c r="X18" s="47">
        <f t="shared" si="3"/>
        <v>0</v>
      </c>
      <c r="Y18" s="48"/>
      <c r="Z18" s="49">
        <v>50</v>
      </c>
      <c r="AA18" s="57" t="s">
        <v>616</v>
      </c>
      <c r="AB18" s="45" t="s">
        <v>617</v>
      </c>
      <c r="AC18" s="46" t="s">
        <v>62</v>
      </c>
      <c r="AD18" s="51"/>
      <c r="AE18" s="50"/>
      <c r="AF18" s="47">
        <f t="shared" si="4"/>
        <v>0</v>
      </c>
      <c r="AG18" s="50"/>
      <c r="AH18" s="47">
        <f t="shared" si="5"/>
        <v>0</v>
      </c>
      <c r="AI18" s="57">
        <v>12</v>
      </c>
      <c r="AJ18" s="57" t="s">
        <v>609</v>
      </c>
      <c r="AK18" s="45" t="s">
        <v>69</v>
      </c>
      <c r="AL18" s="46" t="s">
        <v>610</v>
      </c>
      <c r="AM18" s="46"/>
      <c r="AN18" s="50"/>
      <c r="AO18" s="47">
        <f t="shared" si="6"/>
        <v>0</v>
      </c>
      <c r="AP18" s="50"/>
      <c r="AQ18" s="47">
        <f t="shared" si="7"/>
        <v>0</v>
      </c>
      <c r="AR18" s="48"/>
      <c r="AS18" s="49">
        <v>50</v>
      </c>
      <c r="AT18" s="57" t="s">
        <v>616</v>
      </c>
      <c r="AU18" s="45" t="s">
        <v>617</v>
      </c>
      <c r="AV18" s="46" t="s">
        <v>62</v>
      </c>
      <c r="AW18" s="51"/>
      <c r="AX18" s="50"/>
      <c r="AY18" s="47">
        <f t="shared" si="8"/>
        <v>0</v>
      </c>
      <c r="AZ18" s="50"/>
      <c r="BA18" s="47">
        <f t="shared" si="9"/>
        <v>0</v>
      </c>
    </row>
    <row r="19" spans="1:53" ht="16.5" customHeight="1">
      <c r="A19" s="57">
        <v>13</v>
      </c>
      <c r="B19" s="57" t="s">
        <v>613</v>
      </c>
      <c r="C19" s="45" t="s">
        <v>614</v>
      </c>
      <c r="D19" s="46" t="s">
        <v>615</v>
      </c>
      <c r="E19" s="47"/>
      <c r="F19" s="47"/>
      <c r="G19" s="47">
        <f t="shared" si="0"/>
        <v>0</v>
      </c>
      <c r="H19" s="48"/>
      <c r="I19" s="49">
        <v>51</v>
      </c>
      <c r="J19" s="57" t="s">
        <v>619</v>
      </c>
      <c r="K19" s="45" t="s">
        <v>516</v>
      </c>
      <c r="L19" s="46" t="s">
        <v>442</v>
      </c>
      <c r="M19" s="52"/>
      <c r="N19" s="52"/>
      <c r="O19" s="47">
        <f t="shared" si="1"/>
        <v>0</v>
      </c>
      <c r="P19" s="57">
        <v>13</v>
      </c>
      <c r="Q19" s="57" t="s">
        <v>613</v>
      </c>
      <c r="R19" s="45" t="s">
        <v>614</v>
      </c>
      <c r="S19" s="46" t="s">
        <v>615</v>
      </c>
      <c r="T19" s="46"/>
      <c r="U19" s="50"/>
      <c r="V19" s="47">
        <f t="shared" si="2"/>
        <v>0</v>
      </c>
      <c r="W19" s="50"/>
      <c r="X19" s="47">
        <f t="shared" si="3"/>
        <v>0</v>
      </c>
      <c r="Y19" s="48"/>
      <c r="Z19" s="49">
        <v>51</v>
      </c>
      <c r="AA19" s="57" t="s">
        <v>619</v>
      </c>
      <c r="AB19" s="45" t="s">
        <v>516</v>
      </c>
      <c r="AC19" s="46" t="s">
        <v>442</v>
      </c>
      <c r="AD19" s="51"/>
      <c r="AE19" s="50"/>
      <c r="AF19" s="47">
        <f t="shared" si="4"/>
        <v>0</v>
      </c>
      <c r="AG19" s="50"/>
      <c r="AH19" s="47">
        <f t="shared" si="5"/>
        <v>0</v>
      </c>
      <c r="AI19" s="57">
        <v>13</v>
      </c>
      <c r="AJ19" s="57" t="s">
        <v>613</v>
      </c>
      <c r="AK19" s="45" t="s">
        <v>614</v>
      </c>
      <c r="AL19" s="46" t="s">
        <v>615</v>
      </c>
      <c r="AM19" s="46"/>
      <c r="AN19" s="50"/>
      <c r="AO19" s="47">
        <f t="shared" si="6"/>
        <v>0</v>
      </c>
      <c r="AP19" s="50"/>
      <c r="AQ19" s="47">
        <f t="shared" si="7"/>
        <v>0</v>
      </c>
      <c r="AR19" s="48"/>
      <c r="AS19" s="49">
        <v>51</v>
      </c>
      <c r="AT19" s="57" t="s">
        <v>619</v>
      </c>
      <c r="AU19" s="45" t="s">
        <v>516</v>
      </c>
      <c r="AV19" s="46" t="s">
        <v>442</v>
      </c>
      <c r="AW19" s="51"/>
      <c r="AX19" s="50"/>
      <c r="AY19" s="47">
        <f t="shared" si="8"/>
        <v>0</v>
      </c>
      <c r="AZ19" s="50"/>
      <c r="BA19" s="47">
        <f t="shared" si="9"/>
        <v>0</v>
      </c>
    </row>
    <row r="20" spans="1:53" ht="16.5" customHeight="1">
      <c r="A20" s="57">
        <v>14</v>
      </c>
      <c r="B20" s="57" t="s">
        <v>618</v>
      </c>
      <c r="C20" s="45" t="s">
        <v>36</v>
      </c>
      <c r="D20" s="46" t="s">
        <v>437</v>
      </c>
      <c r="E20" s="47"/>
      <c r="F20" s="47"/>
      <c r="G20" s="47">
        <f t="shared" si="0"/>
        <v>0</v>
      </c>
      <c r="H20" s="48"/>
      <c r="I20" s="49">
        <v>52</v>
      </c>
      <c r="J20" s="57" t="s">
        <v>622</v>
      </c>
      <c r="K20" s="45" t="s">
        <v>623</v>
      </c>
      <c r="L20" s="46" t="s">
        <v>67</v>
      </c>
      <c r="M20" s="52"/>
      <c r="N20" s="52"/>
      <c r="O20" s="47">
        <f t="shared" si="1"/>
        <v>0</v>
      </c>
      <c r="P20" s="57">
        <v>14</v>
      </c>
      <c r="Q20" s="57" t="s">
        <v>618</v>
      </c>
      <c r="R20" s="45" t="s">
        <v>36</v>
      </c>
      <c r="S20" s="46" t="s">
        <v>437</v>
      </c>
      <c r="T20" s="46"/>
      <c r="U20" s="50"/>
      <c r="V20" s="47">
        <f t="shared" si="2"/>
        <v>0</v>
      </c>
      <c r="W20" s="50"/>
      <c r="X20" s="47">
        <f t="shared" si="3"/>
        <v>0</v>
      </c>
      <c r="Y20" s="48"/>
      <c r="Z20" s="49">
        <v>52</v>
      </c>
      <c r="AA20" s="57" t="s">
        <v>622</v>
      </c>
      <c r="AB20" s="45" t="s">
        <v>623</v>
      </c>
      <c r="AC20" s="46" t="s">
        <v>67</v>
      </c>
      <c r="AD20" s="51"/>
      <c r="AE20" s="50"/>
      <c r="AF20" s="47">
        <f t="shared" si="4"/>
        <v>0</v>
      </c>
      <c r="AG20" s="50"/>
      <c r="AH20" s="47">
        <f t="shared" si="5"/>
        <v>0</v>
      </c>
      <c r="AI20" s="57">
        <v>14</v>
      </c>
      <c r="AJ20" s="57" t="s">
        <v>618</v>
      </c>
      <c r="AK20" s="45" t="s">
        <v>36</v>
      </c>
      <c r="AL20" s="46" t="s">
        <v>437</v>
      </c>
      <c r="AM20" s="46"/>
      <c r="AN20" s="50"/>
      <c r="AO20" s="47">
        <f t="shared" si="6"/>
        <v>0</v>
      </c>
      <c r="AP20" s="50"/>
      <c r="AQ20" s="47">
        <f t="shared" si="7"/>
        <v>0</v>
      </c>
      <c r="AR20" s="48"/>
      <c r="AS20" s="49">
        <v>52</v>
      </c>
      <c r="AT20" s="57" t="s">
        <v>622</v>
      </c>
      <c r="AU20" s="45" t="s">
        <v>623</v>
      </c>
      <c r="AV20" s="46" t="s">
        <v>67</v>
      </c>
      <c r="AW20" s="51"/>
      <c r="AX20" s="50"/>
      <c r="AY20" s="47">
        <f t="shared" si="8"/>
        <v>0</v>
      </c>
      <c r="AZ20" s="50"/>
      <c r="BA20" s="47">
        <f t="shared" si="9"/>
        <v>0</v>
      </c>
    </row>
    <row r="21" spans="1:53" ht="16.5" customHeight="1">
      <c r="A21" s="57">
        <v>15</v>
      </c>
      <c r="B21" s="57" t="s">
        <v>620</v>
      </c>
      <c r="C21" s="45" t="s">
        <v>621</v>
      </c>
      <c r="D21" s="46" t="s">
        <v>92</v>
      </c>
      <c r="E21" s="47"/>
      <c r="F21" s="47"/>
      <c r="G21" s="47">
        <f t="shared" si="0"/>
        <v>0</v>
      </c>
      <c r="H21" s="48"/>
      <c r="I21" s="49">
        <v>53</v>
      </c>
      <c r="J21" s="57" t="s">
        <v>626</v>
      </c>
      <c r="K21" s="45" t="s">
        <v>627</v>
      </c>
      <c r="L21" s="46" t="s">
        <v>628</v>
      </c>
      <c r="M21" s="52"/>
      <c r="N21" s="52"/>
      <c r="O21" s="47">
        <f t="shared" si="1"/>
        <v>0</v>
      </c>
      <c r="P21" s="57">
        <v>15</v>
      </c>
      <c r="Q21" s="57" t="s">
        <v>620</v>
      </c>
      <c r="R21" s="45" t="s">
        <v>621</v>
      </c>
      <c r="S21" s="46" t="s">
        <v>92</v>
      </c>
      <c r="T21" s="46"/>
      <c r="U21" s="50"/>
      <c r="V21" s="47">
        <f t="shared" si="2"/>
        <v>0</v>
      </c>
      <c r="W21" s="50"/>
      <c r="X21" s="47">
        <f t="shared" si="3"/>
        <v>0</v>
      </c>
      <c r="Y21" s="48"/>
      <c r="Z21" s="49">
        <v>53</v>
      </c>
      <c r="AA21" s="57" t="s">
        <v>626</v>
      </c>
      <c r="AB21" s="45" t="s">
        <v>627</v>
      </c>
      <c r="AC21" s="46" t="s">
        <v>628</v>
      </c>
      <c r="AD21" s="51"/>
      <c r="AE21" s="50"/>
      <c r="AF21" s="47">
        <f t="shared" si="4"/>
        <v>0</v>
      </c>
      <c r="AG21" s="50"/>
      <c r="AH21" s="47">
        <f t="shared" si="5"/>
        <v>0</v>
      </c>
      <c r="AI21" s="57">
        <v>15</v>
      </c>
      <c r="AJ21" s="57" t="s">
        <v>620</v>
      </c>
      <c r="AK21" s="45" t="s">
        <v>621</v>
      </c>
      <c r="AL21" s="46" t="s">
        <v>92</v>
      </c>
      <c r="AM21" s="46"/>
      <c r="AN21" s="50"/>
      <c r="AO21" s="47">
        <f t="shared" si="6"/>
        <v>0</v>
      </c>
      <c r="AP21" s="50"/>
      <c r="AQ21" s="47">
        <f t="shared" si="7"/>
        <v>0</v>
      </c>
      <c r="AR21" s="48"/>
      <c r="AS21" s="49">
        <v>53</v>
      </c>
      <c r="AT21" s="57" t="s">
        <v>626</v>
      </c>
      <c r="AU21" s="45" t="s">
        <v>627</v>
      </c>
      <c r="AV21" s="46" t="s">
        <v>628</v>
      </c>
      <c r="AW21" s="51"/>
      <c r="AX21" s="50"/>
      <c r="AY21" s="47">
        <f t="shared" si="8"/>
        <v>0</v>
      </c>
      <c r="AZ21" s="50"/>
      <c r="BA21" s="47">
        <f t="shared" si="9"/>
        <v>0</v>
      </c>
    </row>
    <row r="22" spans="1:53" ht="16.5" customHeight="1">
      <c r="A22" s="57">
        <v>16</v>
      </c>
      <c r="B22" s="57" t="s">
        <v>624</v>
      </c>
      <c r="C22" s="45" t="s">
        <v>625</v>
      </c>
      <c r="D22" s="46" t="s">
        <v>104</v>
      </c>
      <c r="E22" s="47"/>
      <c r="F22" s="47"/>
      <c r="G22" s="47">
        <f t="shared" si="0"/>
        <v>0</v>
      </c>
      <c r="H22" s="48"/>
      <c r="I22" s="49">
        <v>54</v>
      </c>
      <c r="J22" s="57" t="s">
        <v>632</v>
      </c>
      <c r="K22" s="45" t="s">
        <v>633</v>
      </c>
      <c r="L22" s="46" t="s">
        <v>634</v>
      </c>
      <c r="M22" s="52"/>
      <c r="N22" s="52"/>
      <c r="O22" s="47">
        <f t="shared" si="1"/>
        <v>0</v>
      </c>
      <c r="P22" s="57">
        <v>16</v>
      </c>
      <c r="Q22" s="57" t="s">
        <v>624</v>
      </c>
      <c r="R22" s="45" t="s">
        <v>625</v>
      </c>
      <c r="S22" s="46" t="s">
        <v>104</v>
      </c>
      <c r="T22" s="46"/>
      <c r="U22" s="50"/>
      <c r="V22" s="47">
        <f t="shared" si="2"/>
        <v>0</v>
      </c>
      <c r="W22" s="50"/>
      <c r="X22" s="47">
        <f t="shared" si="3"/>
        <v>0</v>
      </c>
      <c r="Y22" s="48"/>
      <c r="Z22" s="49">
        <v>54</v>
      </c>
      <c r="AA22" s="57" t="s">
        <v>632</v>
      </c>
      <c r="AB22" s="45" t="s">
        <v>633</v>
      </c>
      <c r="AC22" s="46" t="s">
        <v>634</v>
      </c>
      <c r="AD22" s="51"/>
      <c r="AE22" s="50"/>
      <c r="AF22" s="47">
        <f t="shared" si="4"/>
        <v>0</v>
      </c>
      <c r="AG22" s="50"/>
      <c r="AH22" s="47">
        <f t="shared" si="5"/>
        <v>0</v>
      </c>
      <c r="AI22" s="57">
        <v>16</v>
      </c>
      <c r="AJ22" s="57" t="s">
        <v>624</v>
      </c>
      <c r="AK22" s="45" t="s">
        <v>625</v>
      </c>
      <c r="AL22" s="46" t="s">
        <v>104</v>
      </c>
      <c r="AM22" s="46"/>
      <c r="AN22" s="50"/>
      <c r="AO22" s="47">
        <f t="shared" si="6"/>
        <v>0</v>
      </c>
      <c r="AP22" s="50"/>
      <c r="AQ22" s="47">
        <f t="shared" si="7"/>
        <v>0</v>
      </c>
      <c r="AR22" s="48"/>
      <c r="AS22" s="49">
        <v>54</v>
      </c>
      <c r="AT22" s="57" t="s">
        <v>632</v>
      </c>
      <c r="AU22" s="45" t="s">
        <v>633</v>
      </c>
      <c r="AV22" s="46" t="s">
        <v>634</v>
      </c>
      <c r="AW22" s="51"/>
      <c r="AX22" s="50"/>
      <c r="AY22" s="47">
        <f t="shared" si="8"/>
        <v>0</v>
      </c>
      <c r="AZ22" s="50"/>
      <c r="BA22" s="47">
        <f t="shared" si="9"/>
        <v>0</v>
      </c>
    </row>
    <row r="23" spans="1:53" ht="16.5" customHeight="1">
      <c r="A23" s="57">
        <v>17</v>
      </c>
      <c r="B23" s="57" t="s">
        <v>629</v>
      </c>
      <c r="C23" s="45" t="s">
        <v>630</v>
      </c>
      <c r="D23" s="46" t="s">
        <v>631</v>
      </c>
      <c r="E23" s="47"/>
      <c r="F23" s="47"/>
      <c r="G23" s="47">
        <f t="shared" si="0"/>
        <v>0</v>
      </c>
      <c r="H23" s="48"/>
      <c r="I23" s="49">
        <v>55</v>
      </c>
      <c r="J23" s="57" t="s">
        <v>637</v>
      </c>
      <c r="K23" s="45" t="s">
        <v>638</v>
      </c>
      <c r="L23" s="46" t="s">
        <v>87</v>
      </c>
      <c r="M23" s="52"/>
      <c r="N23" s="52"/>
      <c r="O23" s="47">
        <f t="shared" si="1"/>
        <v>0</v>
      </c>
      <c r="P23" s="57">
        <v>17</v>
      </c>
      <c r="Q23" s="57" t="s">
        <v>629</v>
      </c>
      <c r="R23" s="45" t="s">
        <v>630</v>
      </c>
      <c r="S23" s="46" t="s">
        <v>631</v>
      </c>
      <c r="T23" s="46"/>
      <c r="U23" s="50"/>
      <c r="V23" s="47">
        <f t="shared" si="2"/>
        <v>0</v>
      </c>
      <c r="W23" s="50"/>
      <c r="X23" s="47">
        <f t="shared" si="3"/>
        <v>0</v>
      </c>
      <c r="Y23" s="48"/>
      <c r="Z23" s="49">
        <v>55</v>
      </c>
      <c r="AA23" s="57" t="s">
        <v>637</v>
      </c>
      <c r="AB23" s="45" t="s">
        <v>638</v>
      </c>
      <c r="AC23" s="46" t="s">
        <v>87</v>
      </c>
      <c r="AD23" s="51"/>
      <c r="AE23" s="50"/>
      <c r="AF23" s="47">
        <f t="shared" si="4"/>
        <v>0</v>
      </c>
      <c r="AG23" s="50"/>
      <c r="AH23" s="47">
        <f t="shared" si="5"/>
        <v>0</v>
      </c>
      <c r="AI23" s="57">
        <v>17</v>
      </c>
      <c r="AJ23" s="57" t="s">
        <v>629</v>
      </c>
      <c r="AK23" s="45" t="s">
        <v>630</v>
      </c>
      <c r="AL23" s="46" t="s">
        <v>631</v>
      </c>
      <c r="AM23" s="46"/>
      <c r="AN23" s="50"/>
      <c r="AO23" s="47">
        <f t="shared" si="6"/>
        <v>0</v>
      </c>
      <c r="AP23" s="50"/>
      <c r="AQ23" s="47">
        <f t="shared" si="7"/>
        <v>0</v>
      </c>
      <c r="AR23" s="48"/>
      <c r="AS23" s="49">
        <v>55</v>
      </c>
      <c r="AT23" s="57" t="s">
        <v>637</v>
      </c>
      <c r="AU23" s="45" t="s">
        <v>638</v>
      </c>
      <c r="AV23" s="46" t="s">
        <v>87</v>
      </c>
      <c r="AW23" s="51"/>
      <c r="AX23" s="50"/>
      <c r="AY23" s="47">
        <f t="shared" si="8"/>
        <v>0</v>
      </c>
      <c r="AZ23" s="50"/>
      <c r="BA23" s="47">
        <f t="shared" si="9"/>
        <v>0</v>
      </c>
    </row>
    <row r="24" spans="1:53" ht="16.5" customHeight="1">
      <c r="A24" s="57">
        <v>18</v>
      </c>
      <c r="B24" s="57" t="s">
        <v>635</v>
      </c>
      <c r="C24" s="45" t="s">
        <v>636</v>
      </c>
      <c r="D24" s="46" t="s">
        <v>110</v>
      </c>
      <c r="E24" s="47"/>
      <c r="F24" s="47"/>
      <c r="G24" s="47">
        <f t="shared" si="0"/>
        <v>0</v>
      </c>
      <c r="H24" s="48"/>
      <c r="I24" s="49">
        <v>56</v>
      </c>
      <c r="J24" s="57" t="s">
        <v>642</v>
      </c>
      <c r="K24" s="45" t="s">
        <v>643</v>
      </c>
      <c r="L24" s="46" t="s">
        <v>296</v>
      </c>
      <c r="M24" s="52"/>
      <c r="N24" s="52"/>
      <c r="O24" s="47">
        <f t="shared" si="1"/>
        <v>0</v>
      </c>
      <c r="P24" s="57">
        <v>18</v>
      </c>
      <c r="Q24" s="57" t="s">
        <v>635</v>
      </c>
      <c r="R24" s="45" t="s">
        <v>636</v>
      </c>
      <c r="S24" s="46" t="s">
        <v>110</v>
      </c>
      <c r="T24" s="46"/>
      <c r="U24" s="50"/>
      <c r="V24" s="47">
        <f t="shared" si="2"/>
        <v>0</v>
      </c>
      <c r="W24" s="50"/>
      <c r="X24" s="47">
        <f t="shared" si="3"/>
        <v>0</v>
      </c>
      <c r="Y24" s="48"/>
      <c r="Z24" s="49">
        <v>56</v>
      </c>
      <c r="AA24" s="57" t="s">
        <v>642</v>
      </c>
      <c r="AB24" s="45" t="s">
        <v>643</v>
      </c>
      <c r="AC24" s="46" t="s">
        <v>296</v>
      </c>
      <c r="AD24" s="51"/>
      <c r="AE24" s="50"/>
      <c r="AF24" s="47">
        <f t="shared" si="4"/>
        <v>0</v>
      </c>
      <c r="AG24" s="50"/>
      <c r="AH24" s="47">
        <f t="shared" si="5"/>
        <v>0</v>
      </c>
      <c r="AI24" s="57">
        <v>18</v>
      </c>
      <c r="AJ24" s="57" t="s">
        <v>635</v>
      </c>
      <c r="AK24" s="45" t="s">
        <v>636</v>
      </c>
      <c r="AL24" s="46" t="s">
        <v>110</v>
      </c>
      <c r="AM24" s="46"/>
      <c r="AN24" s="50"/>
      <c r="AO24" s="47">
        <f t="shared" si="6"/>
        <v>0</v>
      </c>
      <c r="AP24" s="50"/>
      <c r="AQ24" s="47">
        <f t="shared" si="7"/>
        <v>0</v>
      </c>
      <c r="AR24" s="48"/>
      <c r="AS24" s="49">
        <v>56</v>
      </c>
      <c r="AT24" s="57" t="s">
        <v>642</v>
      </c>
      <c r="AU24" s="45" t="s">
        <v>643</v>
      </c>
      <c r="AV24" s="46" t="s">
        <v>296</v>
      </c>
      <c r="AW24" s="51"/>
      <c r="AX24" s="50"/>
      <c r="AY24" s="47">
        <f t="shared" si="8"/>
        <v>0</v>
      </c>
      <c r="AZ24" s="50"/>
      <c r="BA24" s="47">
        <f t="shared" si="9"/>
        <v>0</v>
      </c>
    </row>
    <row r="25" spans="1:53" ht="16.5" customHeight="1">
      <c r="A25" s="57">
        <v>19</v>
      </c>
      <c r="B25" s="57" t="s">
        <v>639</v>
      </c>
      <c r="C25" s="45" t="s">
        <v>640</v>
      </c>
      <c r="D25" s="46" t="s">
        <v>641</v>
      </c>
      <c r="E25" s="47"/>
      <c r="F25" s="47"/>
      <c r="G25" s="47">
        <f t="shared" si="0"/>
        <v>0</v>
      </c>
      <c r="H25" s="48"/>
      <c r="I25" s="49">
        <v>57</v>
      </c>
      <c r="J25" s="57" t="s">
        <v>646</v>
      </c>
      <c r="K25" s="45" t="s">
        <v>647</v>
      </c>
      <c r="L25" s="46" t="s">
        <v>456</v>
      </c>
      <c r="M25" s="52"/>
      <c r="N25" s="52"/>
      <c r="O25" s="47">
        <f t="shared" si="1"/>
        <v>0</v>
      </c>
      <c r="P25" s="57">
        <v>19</v>
      </c>
      <c r="Q25" s="57" t="s">
        <v>639</v>
      </c>
      <c r="R25" s="45" t="s">
        <v>640</v>
      </c>
      <c r="S25" s="46" t="s">
        <v>641</v>
      </c>
      <c r="T25" s="46"/>
      <c r="U25" s="50"/>
      <c r="V25" s="47">
        <f t="shared" si="2"/>
        <v>0</v>
      </c>
      <c r="W25" s="50"/>
      <c r="X25" s="47">
        <f t="shared" si="3"/>
        <v>0</v>
      </c>
      <c r="Y25" s="48"/>
      <c r="Z25" s="49">
        <v>57</v>
      </c>
      <c r="AA25" s="57" t="s">
        <v>646</v>
      </c>
      <c r="AB25" s="45" t="s">
        <v>647</v>
      </c>
      <c r="AC25" s="46" t="s">
        <v>456</v>
      </c>
      <c r="AD25" s="51"/>
      <c r="AE25" s="50"/>
      <c r="AF25" s="47">
        <f t="shared" si="4"/>
        <v>0</v>
      </c>
      <c r="AG25" s="50"/>
      <c r="AH25" s="47">
        <f t="shared" si="5"/>
        <v>0</v>
      </c>
      <c r="AI25" s="57">
        <v>19</v>
      </c>
      <c r="AJ25" s="57" t="s">
        <v>639</v>
      </c>
      <c r="AK25" s="45" t="s">
        <v>640</v>
      </c>
      <c r="AL25" s="46" t="s">
        <v>641</v>
      </c>
      <c r="AM25" s="46"/>
      <c r="AN25" s="50"/>
      <c r="AO25" s="47">
        <f t="shared" si="6"/>
        <v>0</v>
      </c>
      <c r="AP25" s="50"/>
      <c r="AQ25" s="47">
        <f t="shared" si="7"/>
        <v>0</v>
      </c>
      <c r="AR25" s="48"/>
      <c r="AS25" s="49">
        <v>57</v>
      </c>
      <c r="AT25" s="57" t="s">
        <v>646</v>
      </c>
      <c r="AU25" s="45" t="s">
        <v>647</v>
      </c>
      <c r="AV25" s="46" t="s">
        <v>456</v>
      </c>
      <c r="AW25" s="51"/>
      <c r="AX25" s="50"/>
      <c r="AY25" s="47">
        <f t="shared" si="8"/>
        <v>0</v>
      </c>
      <c r="AZ25" s="50"/>
      <c r="BA25" s="47">
        <f t="shared" si="9"/>
        <v>0</v>
      </c>
    </row>
    <row r="26" spans="1:53" ht="16.5" customHeight="1">
      <c r="A26" s="57">
        <v>20</v>
      </c>
      <c r="B26" s="57" t="s">
        <v>644</v>
      </c>
      <c r="C26" s="45" t="s">
        <v>645</v>
      </c>
      <c r="D26" s="46" t="s">
        <v>119</v>
      </c>
      <c r="E26" s="47"/>
      <c r="F26" s="47"/>
      <c r="G26" s="47">
        <f t="shared" si="0"/>
        <v>0</v>
      </c>
      <c r="H26" s="48"/>
      <c r="I26" s="49">
        <v>58</v>
      </c>
      <c r="J26" s="57" t="s">
        <v>650</v>
      </c>
      <c r="K26" s="45" t="s">
        <v>651</v>
      </c>
      <c r="L26" s="46" t="s">
        <v>107</v>
      </c>
      <c r="M26" s="52"/>
      <c r="N26" s="52"/>
      <c r="O26" s="47">
        <f t="shared" si="1"/>
        <v>0</v>
      </c>
      <c r="P26" s="57">
        <v>20</v>
      </c>
      <c r="Q26" s="57" t="s">
        <v>644</v>
      </c>
      <c r="R26" s="45" t="s">
        <v>645</v>
      </c>
      <c r="S26" s="46" t="s">
        <v>119</v>
      </c>
      <c r="T26" s="46"/>
      <c r="U26" s="50"/>
      <c r="V26" s="47">
        <f t="shared" si="2"/>
        <v>0</v>
      </c>
      <c r="W26" s="50"/>
      <c r="X26" s="47">
        <f t="shared" si="3"/>
        <v>0</v>
      </c>
      <c r="Y26" s="48"/>
      <c r="Z26" s="49">
        <v>58</v>
      </c>
      <c r="AA26" s="57" t="s">
        <v>650</v>
      </c>
      <c r="AB26" s="45" t="s">
        <v>651</v>
      </c>
      <c r="AC26" s="46" t="s">
        <v>107</v>
      </c>
      <c r="AD26" s="51"/>
      <c r="AE26" s="50"/>
      <c r="AF26" s="47">
        <f t="shared" si="4"/>
        <v>0</v>
      </c>
      <c r="AG26" s="50"/>
      <c r="AH26" s="47">
        <f t="shared" si="5"/>
        <v>0</v>
      </c>
      <c r="AI26" s="57">
        <v>20</v>
      </c>
      <c r="AJ26" s="57" t="s">
        <v>644</v>
      </c>
      <c r="AK26" s="45" t="s">
        <v>645</v>
      </c>
      <c r="AL26" s="46" t="s">
        <v>119</v>
      </c>
      <c r="AM26" s="46"/>
      <c r="AN26" s="50"/>
      <c r="AO26" s="47">
        <f t="shared" si="6"/>
        <v>0</v>
      </c>
      <c r="AP26" s="50"/>
      <c r="AQ26" s="47">
        <f t="shared" si="7"/>
        <v>0</v>
      </c>
      <c r="AR26" s="48"/>
      <c r="AS26" s="49">
        <v>58</v>
      </c>
      <c r="AT26" s="57" t="s">
        <v>650</v>
      </c>
      <c r="AU26" s="45" t="s">
        <v>651</v>
      </c>
      <c r="AV26" s="46" t="s">
        <v>107</v>
      </c>
      <c r="AW26" s="51"/>
      <c r="AX26" s="50"/>
      <c r="AY26" s="47">
        <f t="shared" si="8"/>
        <v>0</v>
      </c>
      <c r="AZ26" s="50"/>
      <c r="BA26" s="47">
        <f t="shared" si="9"/>
        <v>0</v>
      </c>
    </row>
    <row r="27" spans="1:53" ht="16.5" customHeight="1">
      <c r="A27" s="57">
        <v>21</v>
      </c>
      <c r="B27" s="57" t="s">
        <v>648</v>
      </c>
      <c r="C27" s="45" t="s">
        <v>649</v>
      </c>
      <c r="D27" s="46" t="s">
        <v>542</v>
      </c>
      <c r="E27" s="47"/>
      <c r="F27" s="47"/>
      <c r="G27" s="47">
        <f t="shared" si="0"/>
        <v>0</v>
      </c>
      <c r="H27" s="48"/>
      <c r="I27" s="49">
        <v>59</v>
      </c>
      <c r="J27" s="57" t="s">
        <v>655</v>
      </c>
      <c r="K27" s="45" t="s">
        <v>656</v>
      </c>
      <c r="L27" s="46" t="s">
        <v>657</v>
      </c>
      <c r="M27" s="52"/>
      <c r="N27" s="52"/>
      <c r="O27" s="47">
        <f t="shared" si="1"/>
        <v>0</v>
      </c>
      <c r="P27" s="57">
        <v>21</v>
      </c>
      <c r="Q27" s="57" t="s">
        <v>648</v>
      </c>
      <c r="R27" s="45" t="s">
        <v>649</v>
      </c>
      <c r="S27" s="46" t="s">
        <v>542</v>
      </c>
      <c r="T27" s="46"/>
      <c r="U27" s="50"/>
      <c r="V27" s="47">
        <f t="shared" si="2"/>
        <v>0</v>
      </c>
      <c r="W27" s="50"/>
      <c r="X27" s="47">
        <f t="shared" si="3"/>
        <v>0</v>
      </c>
      <c r="Y27" s="48"/>
      <c r="Z27" s="49">
        <v>59</v>
      </c>
      <c r="AA27" s="57" t="s">
        <v>655</v>
      </c>
      <c r="AB27" s="45" t="s">
        <v>656</v>
      </c>
      <c r="AC27" s="46" t="s">
        <v>657</v>
      </c>
      <c r="AD27" s="51"/>
      <c r="AE27" s="50"/>
      <c r="AF27" s="47">
        <f t="shared" si="4"/>
        <v>0</v>
      </c>
      <c r="AG27" s="50"/>
      <c r="AH27" s="47">
        <f t="shared" si="5"/>
        <v>0</v>
      </c>
      <c r="AI27" s="57">
        <v>21</v>
      </c>
      <c r="AJ27" s="57" t="s">
        <v>648</v>
      </c>
      <c r="AK27" s="45" t="s">
        <v>649</v>
      </c>
      <c r="AL27" s="46" t="s">
        <v>542</v>
      </c>
      <c r="AM27" s="46"/>
      <c r="AN27" s="50"/>
      <c r="AO27" s="47">
        <f t="shared" si="6"/>
        <v>0</v>
      </c>
      <c r="AP27" s="50"/>
      <c r="AQ27" s="47">
        <f t="shared" si="7"/>
        <v>0</v>
      </c>
      <c r="AR27" s="48"/>
      <c r="AS27" s="49">
        <v>59</v>
      </c>
      <c r="AT27" s="57" t="s">
        <v>655</v>
      </c>
      <c r="AU27" s="45" t="s">
        <v>656</v>
      </c>
      <c r="AV27" s="46" t="s">
        <v>657</v>
      </c>
      <c r="AW27" s="51"/>
      <c r="AX27" s="50"/>
      <c r="AY27" s="47">
        <f t="shared" si="8"/>
        <v>0</v>
      </c>
      <c r="AZ27" s="50"/>
      <c r="BA27" s="47">
        <f t="shared" si="9"/>
        <v>0</v>
      </c>
    </row>
    <row r="28" spans="1:53" ht="16.5" customHeight="1">
      <c r="A28" s="57">
        <v>22</v>
      </c>
      <c r="B28" s="57" t="s">
        <v>652</v>
      </c>
      <c r="C28" s="45" t="s">
        <v>653</v>
      </c>
      <c r="D28" s="46" t="s">
        <v>654</v>
      </c>
      <c r="E28" s="47"/>
      <c r="F28" s="47"/>
      <c r="G28" s="47">
        <f t="shared" si="0"/>
        <v>0</v>
      </c>
      <c r="H28" s="48"/>
      <c r="I28" s="49">
        <v>60</v>
      </c>
      <c r="J28" s="57" t="s">
        <v>660</v>
      </c>
      <c r="K28" s="45" t="s">
        <v>431</v>
      </c>
      <c r="L28" s="46" t="s">
        <v>122</v>
      </c>
      <c r="M28" s="52"/>
      <c r="N28" s="52"/>
      <c r="O28" s="47">
        <f t="shared" si="1"/>
        <v>0</v>
      </c>
      <c r="P28" s="57">
        <v>22</v>
      </c>
      <c r="Q28" s="57" t="s">
        <v>652</v>
      </c>
      <c r="R28" s="45" t="s">
        <v>653</v>
      </c>
      <c r="S28" s="46" t="s">
        <v>654</v>
      </c>
      <c r="T28" s="46"/>
      <c r="U28" s="50"/>
      <c r="V28" s="47">
        <f t="shared" si="2"/>
        <v>0</v>
      </c>
      <c r="W28" s="50"/>
      <c r="X28" s="47">
        <f t="shared" si="3"/>
        <v>0</v>
      </c>
      <c r="Y28" s="48"/>
      <c r="Z28" s="49">
        <v>60</v>
      </c>
      <c r="AA28" s="57" t="s">
        <v>660</v>
      </c>
      <c r="AB28" s="45" t="s">
        <v>431</v>
      </c>
      <c r="AC28" s="46" t="s">
        <v>122</v>
      </c>
      <c r="AD28" s="51"/>
      <c r="AE28" s="50"/>
      <c r="AF28" s="47">
        <f t="shared" si="4"/>
        <v>0</v>
      </c>
      <c r="AG28" s="50"/>
      <c r="AH28" s="47">
        <f t="shared" si="5"/>
        <v>0</v>
      </c>
      <c r="AI28" s="57">
        <v>22</v>
      </c>
      <c r="AJ28" s="57" t="s">
        <v>652</v>
      </c>
      <c r="AK28" s="45" t="s">
        <v>653</v>
      </c>
      <c r="AL28" s="46" t="s">
        <v>654</v>
      </c>
      <c r="AM28" s="46"/>
      <c r="AN28" s="50"/>
      <c r="AO28" s="47">
        <f t="shared" si="6"/>
        <v>0</v>
      </c>
      <c r="AP28" s="50"/>
      <c r="AQ28" s="47">
        <f t="shared" si="7"/>
        <v>0</v>
      </c>
      <c r="AR28" s="48"/>
      <c r="AS28" s="49">
        <v>60</v>
      </c>
      <c r="AT28" s="57" t="s">
        <v>660</v>
      </c>
      <c r="AU28" s="45" t="s">
        <v>431</v>
      </c>
      <c r="AV28" s="46" t="s">
        <v>122</v>
      </c>
      <c r="AW28" s="51"/>
      <c r="AX28" s="50"/>
      <c r="AY28" s="47">
        <f t="shared" si="8"/>
        <v>0</v>
      </c>
      <c r="AZ28" s="50"/>
      <c r="BA28" s="47">
        <f t="shared" si="9"/>
        <v>0</v>
      </c>
    </row>
    <row r="29" spans="1:53" ht="16.5" customHeight="1">
      <c r="A29" s="57">
        <v>23</v>
      </c>
      <c r="B29" s="57" t="s">
        <v>658</v>
      </c>
      <c r="C29" s="45" t="s">
        <v>425</v>
      </c>
      <c r="D29" s="46" t="s">
        <v>659</v>
      </c>
      <c r="E29" s="47"/>
      <c r="F29" s="47"/>
      <c r="G29" s="47">
        <f t="shared" si="0"/>
        <v>0</v>
      </c>
      <c r="H29" s="48"/>
      <c r="I29" s="49">
        <v>61</v>
      </c>
      <c r="J29" s="57" t="s">
        <v>663</v>
      </c>
      <c r="K29" s="45" t="s">
        <v>138</v>
      </c>
      <c r="L29" s="46" t="s">
        <v>471</v>
      </c>
      <c r="M29" s="52"/>
      <c r="N29" s="52"/>
      <c r="O29" s="47">
        <f t="shared" si="1"/>
        <v>0</v>
      </c>
      <c r="P29" s="57">
        <v>23</v>
      </c>
      <c r="Q29" s="57" t="s">
        <v>658</v>
      </c>
      <c r="R29" s="45" t="s">
        <v>425</v>
      </c>
      <c r="S29" s="46" t="s">
        <v>659</v>
      </c>
      <c r="T29" s="46"/>
      <c r="U29" s="50"/>
      <c r="V29" s="47">
        <f t="shared" si="2"/>
        <v>0</v>
      </c>
      <c r="W29" s="50"/>
      <c r="X29" s="47">
        <f t="shared" si="3"/>
        <v>0</v>
      </c>
      <c r="Y29" s="48"/>
      <c r="Z29" s="49">
        <v>61</v>
      </c>
      <c r="AA29" s="57" t="s">
        <v>663</v>
      </c>
      <c r="AB29" s="45" t="s">
        <v>138</v>
      </c>
      <c r="AC29" s="46" t="s">
        <v>471</v>
      </c>
      <c r="AD29" s="51"/>
      <c r="AE29" s="50"/>
      <c r="AF29" s="47">
        <f t="shared" si="4"/>
        <v>0</v>
      </c>
      <c r="AG29" s="50"/>
      <c r="AH29" s="47">
        <f t="shared" si="5"/>
        <v>0</v>
      </c>
      <c r="AI29" s="57">
        <v>23</v>
      </c>
      <c r="AJ29" s="57" t="s">
        <v>658</v>
      </c>
      <c r="AK29" s="45" t="s">
        <v>425</v>
      </c>
      <c r="AL29" s="46" t="s">
        <v>659</v>
      </c>
      <c r="AM29" s="46"/>
      <c r="AN29" s="50"/>
      <c r="AO29" s="47">
        <f t="shared" si="6"/>
        <v>0</v>
      </c>
      <c r="AP29" s="50"/>
      <c r="AQ29" s="47">
        <f t="shared" si="7"/>
        <v>0</v>
      </c>
      <c r="AR29" s="48"/>
      <c r="AS29" s="49">
        <v>61</v>
      </c>
      <c r="AT29" s="57" t="s">
        <v>663</v>
      </c>
      <c r="AU29" s="45" t="s">
        <v>138</v>
      </c>
      <c r="AV29" s="46" t="s">
        <v>471</v>
      </c>
      <c r="AW29" s="51"/>
      <c r="AX29" s="50"/>
      <c r="AY29" s="47">
        <f t="shared" si="8"/>
        <v>0</v>
      </c>
      <c r="AZ29" s="50"/>
      <c r="BA29" s="47">
        <f t="shared" si="9"/>
        <v>0</v>
      </c>
    </row>
    <row r="30" spans="1:53" ht="16.5" customHeight="1">
      <c r="A30" s="57">
        <v>24</v>
      </c>
      <c r="B30" s="57" t="s">
        <v>661</v>
      </c>
      <c r="C30" s="45" t="s">
        <v>223</v>
      </c>
      <c r="D30" s="46" t="s">
        <v>662</v>
      </c>
      <c r="E30" s="47"/>
      <c r="F30" s="47"/>
      <c r="G30" s="47">
        <f t="shared" si="0"/>
        <v>0</v>
      </c>
      <c r="H30" s="48"/>
      <c r="I30" s="49">
        <v>62</v>
      </c>
      <c r="J30" s="57" t="s">
        <v>666</v>
      </c>
      <c r="K30" s="45" t="s">
        <v>667</v>
      </c>
      <c r="L30" s="46" t="s">
        <v>668</v>
      </c>
      <c r="M30" s="52"/>
      <c r="N30" s="52"/>
      <c r="O30" s="47">
        <f t="shared" si="1"/>
        <v>0</v>
      </c>
      <c r="P30" s="57">
        <v>24</v>
      </c>
      <c r="Q30" s="57" t="s">
        <v>661</v>
      </c>
      <c r="R30" s="45" t="s">
        <v>223</v>
      </c>
      <c r="S30" s="46" t="s">
        <v>662</v>
      </c>
      <c r="T30" s="46"/>
      <c r="U30" s="50"/>
      <c r="V30" s="47">
        <f t="shared" si="2"/>
        <v>0</v>
      </c>
      <c r="W30" s="50"/>
      <c r="X30" s="47">
        <f t="shared" si="3"/>
        <v>0</v>
      </c>
      <c r="Y30" s="48"/>
      <c r="Z30" s="49">
        <v>62</v>
      </c>
      <c r="AA30" s="57" t="s">
        <v>666</v>
      </c>
      <c r="AB30" s="45" t="s">
        <v>667</v>
      </c>
      <c r="AC30" s="46" t="s">
        <v>668</v>
      </c>
      <c r="AD30" s="51"/>
      <c r="AE30" s="50"/>
      <c r="AF30" s="47">
        <f t="shared" si="4"/>
        <v>0</v>
      </c>
      <c r="AG30" s="50"/>
      <c r="AH30" s="47">
        <f t="shared" si="5"/>
        <v>0</v>
      </c>
      <c r="AI30" s="57">
        <v>24</v>
      </c>
      <c r="AJ30" s="57" t="s">
        <v>661</v>
      </c>
      <c r="AK30" s="45" t="s">
        <v>223</v>
      </c>
      <c r="AL30" s="46" t="s">
        <v>662</v>
      </c>
      <c r="AM30" s="46"/>
      <c r="AN30" s="50"/>
      <c r="AO30" s="47">
        <f t="shared" si="6"/>
        <v>0</v>
      </c>
      <c r="AP30" s="50"/>
      <c r="AQ30" s="47">
        <f t="shared" si="7"/>
        <v>0</v>
      </c>
      <c r="AR30" s="48"/>
      <c r="AS30" s="49">
        <v>62</v>
      </c>
      <c r="AT30" s="57" t="s">
        <v>666</v>
      </c>
      <c r="AU30" s="45" t="s">
        <v>667</v>
      </c>
      <c r="AV30" s="46" t="s">
        <v>668</v>
      </c>
      <c r="AW30" s="51"/>
      <c r="AX30" s="50"/>
      <c r="AY30" s="47">
        <f t="shared" si="8"/>
        <v>0</v>
      </c>
      <c r="AZ30" s="50"/>
      <c r="BA30" s="47">
        <f t="shared" si="9"/>
        <v>0</v>
      </c>
    </row>
    <row r="31" spans="1:53" ht="16.5" customHeight="1">
      <c r="A31" s="57">
        <v>25</v>
      </c>
      <c r="B31" s="57" t="s">
        <v>664</v>
      </c>
      <c r="C31" s="45" t="s">
        <v>665</v>
      </c>
      <c r="D31" s="46" t="s">
        <v>662</v>
      </c>
      <c r="E31" s="47"/>
      <c r="F31" s="47"/>
      <c r="G31" s="47">
        <f t="shared" si="0"/>
        <v>0</v>
      </c>
      <c r="H31" s="48"/>
      <c r="I31" s="49">
        <v>63</v>
      </c>
      <c r="J31" s="57" t="s">
        <v>671</v>
      </c>
      <c r="K31" s="45" t="s">
        <v>672</v>
      </c>
      <c r="L31" s="46" t="s">
        <v>673</v>
      </c>
      <c r="M31" s="52"/>
      <c r="N31" s="52"/>
      <c r="O31" s="47">
        <f t="shared" si="1"/>
        <v>0</v>
      </c>
      <c r="P31" s="57">
        <v>25</v>
      </c>
      <c r="Q31" s="57" t="s">
        <v>664</v>
      </c>
      <c r="R31" s="45" t="s">
        <v>665</v>
      </c>
      <c r="S31" s="46" t="s">
        <v>662</v>
      </c>
      <c r="T31" s="46"/>
      <c r="U31" s="50"/>
      <c r="V31" s="47">
        <f t="shared" si="2"/>
        <v>0</v>
      </c>
      <c r="W31" s="50"/>
      <c r="X31" s="47">
        <f t="shared" si="3"/>
        <v>0</v>
      </c>
      <c r="Y31" s="48"/>
      <c r="Z31" s="49">
        <v>63</v>
      </c>
      <c r="AA31" s="57" t="s">
        <v>671</v>
      </c>
      <c r="AB31" s="45" t="s">
        <v>672</v>
      </c>
      <c r="AC31" s="46" t="s">
        <v>673</v>
      </c>
      <c r="AD31" s="51"/>
      <c r="AE31" s="50"/>
      <c r="AF31" s="47">
        <f t="shared" si="4"/>
        <v>0</v>
      </c>
      <c r="AG31" s="50"/>
      <c r="AH31" s="47">
        <f t="shared" si="5"/>
        <v>0</v>
      </c>
      <c r="AI31" s="57">
        <v>25</v>
      </c>
      <c r="AJ31" s="57" t="s">
        <v>664</v>
      </c>
      <c r="AK31" s="45" t="s">
        <v>665</v>
      </c>
      <c r="AL31" s="46" t="s">
        <v>662</v>
      </c>
      <c r="AM31" s="46"/>
      <c r="AN31" s="50"/>
      <c r="AO31" s="47">
        <f t="shared" si="6"/>
        <v>0</v>
      </c>
      <c r="AP31" s="50"/>
      <c r="AQ31" s="47">
        <f t="shared" si="7"/>
        <v>0</v>
      </c>
      <c r="AR31" s="48"/>
      <c r="AS31" s="49">
        <v>63</v>
      </c>
      <c r="AT31" s="57" t="s">
        <v>671</v>
      </c>
      <c r="AU31" s="45" t="s">
        <v>672</v>
      </c>
      <c r="AV31" s="46" t="s">
        <v>673</v>
      </c>
      <c r="AW31" s="51"/>
      <c r="AX31" s="50"/>
      <c r="AY31" s="47">
        <f t="shared" si="8"/>
        <v>0</v>
      </c>
      <c r="AZ31" s="50"/>
      <c r="BA31" s="47">
        <f t="shared" si="9"/>
        <v>0</v>
      </c>
    </row>
    <row r="32" spans="1:53" ht="16.5" customHeight="1">
      <c r="A32" s="57">
        <v>26</v>
      </c>
      <c r="B32" s="57" t="s">
        <v>669</v>
      </c>
      <c r="C32" s="45" t="s">
        <v>66</v>
      </c>
      <c r="D32" s="46" t="s">
        <v>670</v>
      </c>
      <c r="E32" s="47"/>
      <c r="F32" s="47"/>
      <c r="G32" s="47">
        <f t="shared" si="0"/>
        <v>0</v>
      </c>
      <c r="H32" s="48"/>
      <c r="I32" s="49">
        <v>64</v>
      </c>
      <c r="J32" s="57" t="s">
        <v>675</v>
      </c>
      <c r="K32" s="45" t="s">
        <v>331</v>
      </c>
      <c r="L32" s="46" t="s">
        <v>673</v>
      </c>
      <c r="M32" s="52"/>
      <c r="N32" s="52"/>
      <c r="O32" s="47">
        <f t="shared" si="1"/>
        <v>0</v>
      </c>
      <c r="P32" s="57">
        <v>26</v>
      </c>
      <c r="Q32" s="57" t="s">
        <v>669</v>
      </c>
      <c r="R32" s="45" t="s">
        <v>66</v>
      </c>
      <c r="S32" s="46" t="s">
        <v>670</v>
      </c>
      <c r="T32" s="46"/>
      <c r="U32" s="50"/>
      <c r="V32" s="47">
        <f t="shared" si="2"/>
        <v>0</v>
      </c>
      <c r="W32" s="50"/>
      <c r="X32" s="47">
        <f t="shared" si="3"/>
        <v>0</v>
      </c>
      <c r="Y32" s="48"/>
      <c r="Z32" s="49">
        <v>64</v>
      </c>
      <c r="AA32" s="57" t="s">
        <v>675</v>
      </c>
      <c r="AB32" s="45" t="s">
        <v>331</v>
      </c>
      <c r="AC32" s="46" t="s">
        <v>673</v>
      </c>
      <c r="AD32" s="51"/>
      <c r="AE32" s="50"/>
      <c r="AF32" s="47">
        <f t="shared" si="4"/>
        <v>0</v>
      </c>
      <c r="AG32" s="50"/>
      <c r="AH32" s="47">
        <f t="shared" si="5"/>
        <v>0</v>
      </c>
      <c r="AI32" s="57">
        <v>26</v>
      </c>
      <c r="AJ32" s="57" t="s">
        <v>669</v>
      </c>
      <c r="AK32" s="45" t="s">
        <v>66</v>
      </c>
      <c r="AL32" s="46" t="s">
        <v>670</v>
      </c>
      <c r="AM32" s="46"/>
      <c r="AN32" s="50"/>
      <c r="AO32" s="47">
        <f t="shared" si="6"/>
        <v>0</v>
      </c>
      <c r="AP32" s="50"/>
      <c r="AQ32" s="47">
        <f t="shared" si="7"/>
        <v>0</v>
      </c>
      <c r="AR32" s="48"/>
      <c r="AS32" s="49">
        <v>64</v>
      </c>
      <c r="AT32" s="57" t="s">
        <v>675</v>
      </c>
      <c r="AU32" s="45" t="s">
        <v>331</v>
      </c>
      <c r="AV32" s="46" t="s">
        <v>673</v>
      </c>
      <c r="AW32" s="51"/>
      <c r="AX32" s="50"/>
      <c r="AY32" s="47">
        <f t="shared" si="8"/>
        <v>0</v>
      </c>
      <c r="AZ32" s="50"/>
      <c r="BA32" s="47">
        <f t="shared" si="9"/>
        <v>0</v>
      </c>
    </row>
    <row r="33" spans="1:53" ht="16.5" customHeight="1">
      <c r="A33" s="57">
        <v>27</v>
      </c>
      <c r="B33" s="57" t="s">
        <v>674</v>
      </c>
      <c r="C33" s="45" t="s">
        <v>39</v>
      </c>
      <c r="D33" s="46" t="s">
        <v>136</v>
      </c>
      <c r="E33" s="47"/>
      <c r="F33" s="47"/>
      <c r="G33" s="47">
        <f>ROUND((E33*2+F33)/3,0)</f>
        <v>0</v>
      </c>
      <c r="H33" s="48"/>
      <c r="I33" s="49">
        <v>65</v>
      </c>
      <c r="J33" s="57" t="s">
        <v>678</v>
      </c>
      <c r="K33" s="45" t="s">
        <v>55</v>
      </c>
      <c r="L33" s="46" t="s">
        <v>315</v>
      </c>
      <c r="M33" s="52"/>
      <c r="N33" s="52"/>
      <c r="O33" s="47">
        <f t="shared" si="1"/>
        <v>0</v>
      </c>
      <c r="P33" s="57">
        <v>27</v>
      </c>
      <c r="Q33" s="57" t="s">
        <v>674</v>
      </c>
      <c r="R33" s="45" t="s">
        <v>39</v>
      </c>
      <c r="S33" s="46" t="s">
        <v>136</v>
      </c>
      <c r="T33" s="46"/>
      <c r="U33" s="50"/>
      <c r="V33" s="47">
        <f>ROUND((T33*2+U33)/3,0)</f>
        <v>0</v>
      </c>
      <c r="W33" s="50"/>
      <c r="X33" s="47">
        <f>ROUND((V33+W33*2)/3,0)</f>
        <v>0</v>
      </c>
      <c r="Y33" s="48"/>
      <c r="Z33" s="49">
        <v>65</v>
      </c>
      <c r="AA33" s="57" t="s">
        <v>678</v>
      </c>
      <c r="AB33" s="45" t="s">
        <v>55</v>
      </c>
      <c r="AC33" s="46" t="s">
        <v>315</v>
      </c>
      <c r="AD33" s="51"/>
      <c r="AE33" s="50"/>
      <c r="AF33" s="47">
        <f>ROUND((AD33*2+AE33)/3,0)</f>
        <v>0</v>
      </c>
      <c r="AG33" s="50"/>
      <c r="AH33" s="47">
        <f>ROUND((AF33+AG33*2)/3,0)</f>
        <v>0</v>
      </c>
      <c r="AI33" s="57">
        <v>27</v>
      </c>
      <c r="AJ33" s="57" t="s">
        <v>674</v>
      </c>
      <c r="AK33" s="45" t="s">
        <v>39</v>
      </c>
      <c r="AL33" s="46" t="s">
        <v>136</v>
      </c>
      <c r="AM33" s="46"/>
      <c r="AN33" s="50"/>
      <c r="AO33" s="47">
        <f>ROUND((AM33*2+AN33)/3,0)</f>
        <v>0</v>
      </c>
      <c r="AP33" s="50"/>
      <c r="AQ33" s="47">
        <f>ROUND((AO33+AP33*4)/5,0)</f>
        <v>0</v>
      </c>
      <c r="AR33" s="48"/>
      <c r="AS33" s="49">
        <v>65</v>
      </c>
      <c r="AT33" s="57" t="s">
        <v>678</v>
      </c>
      <c r="AU33" s="45" t="s">
        <v>55</v>
      </c>
      <c r="AV33" s="46" t="s">
        <v>315</v>
      </c>
      <c r="AW33" s="51"/>
      <c r="AX33" s="50"/>
      <c r="AY33" s="47">
        <f>ROUND((AW33*2+AX33)/3,0)</f>
        <v>0</v>
      </c>
      <c r="AZ33" s="50"/>
      <c r="BA33" s="47">
        <f>ROUND((AY33+AZ33*4)/5,0)</f>
        <v>0</v>
      </c>
    </row>
    <row r="34" spans="1:53" ht="16.5" customHeight="1">
      <c r="A34" s="57">
        <v>28</v>
      </c>
      <c r="B34" s="57" t="s">
        <v>676</v>
      </c>
      <c r="C34" s="45" t="s">
        <v>677</v>
      </c>
      <c r="D34" s="46" t="s">
        <v>136</v>
      </c>
      <c r="E34" s="47"/>
      <c r="F34" s="47"/>
      <c r="G34" s="47">
        <f>ROUND((E34*2+F34)/3,0)</f>
        <v>0</v>
      </c>
      <c r="H34" s="48"/>
      <c r="I34" s="49">
        <v>66</v>
      </c>
      <c r="J34" s="57" t="s">
        <v>680</v>
      </c>
      <c r="K34" s="45" t="s">
        <v>681</v>
      </c>
      <c r="L34" s="46" t="s">
        <v>153</v>
      </c>
      <c r="M34" s="52"/>
      <c r="N34" s="52"/>
      <c r="O34" s="47">
        <f>ROUND((M34*2+N34)/3,0)</f>
        <v>0</v>
      </c>
      <c r="P34" s="57">
        <v>28</v>
      </c>
      <c r="Q34" s="57" t="s">
        <v>676</v>
      </c>
      <c r="R34" s="45" t="s">
        <v>677</v>
      </c>
      <c r="S34" s="46" t="s">
        <v>136</v>
      </c>
      <c r="T34" s="46"/>
      <c r="U34" s="50"/>
      <c r="V34" s="47">
        <f>ROUND((T34*2+U34)/3,0)</f>
        <v>0</v>
      </c>
      <c r="W34" s="50"/>
      <c r="X34" s="47">
        <f>ROUND((V34+W34*2)/3,0)</f>
        <v>0</v>
      </c>
      <c r="Y34" s="48"/>
      <c r="Z34" s="49">
        <v>66</v>
      </c>
      <c r="AA34" s="57" t="s">
        <v>680</v>
      </c>
      <c r="AB34" s="45" t="s">
        <v>681</v>
      </c>
      <c r="AC34" s="46" t="s">
        <v>153</v>
      </c>
      <c r="AD34" s="51"/>
      <c r="AE34" s="50"/>
      <c r="AF34" s="47">
        <f>ROUND((AD34*2+AE34)/3,0)</f>
        <v>0</v>
      </c>
      <c r="AG34" s="50"/>
      <c r="AH34" s="47">
        <f>ROUND((AF34+AG34*2)/3,0)</f>
        <v>0</v>
      </c>
      <c r="AI34" s="57">
        <v>28</v>
      </c>
      <c r="AJ34" s="57" t="s">
        <v>676</v>
      </c>
      <c r="AK34" s="45" t="s">
        <v>677</v>
      </c>
      <c r="AL34" s="46" t="s">
        <v>136</v>
      </c>
      <c r="AM34" s="46"/>
      <c r="AN34" s="50"/>
      <c r="AO34" s="47">
        <f>ROUND((AM34*2+AN34)/3,0)</f>
        <v>0</v>
      </c>
      <c r="AP34" s="50"/>
      <c r="AQ34" s="47">
        <f>ROUND((AO34+AP34*4)/5,0)</f>
        <v>0</v>
      </c>
      <c r="AR34" s="48"/>
      <c r="AS34" s="49">
        <v>66</v>
      </c>
      <c r="AT34" s="57" t="s">
        <v>680</v>
      </c>
      <c r="AU34" s="45" t="s">
        <v>681</v>
      </c>
      <c r="AV34" s="46" t="s">
        <v>153</v>
      </c>
      <c r="AW34" s="51"/>
      <c r="AX34" s="50"/>
      <c r="AY34" s="47">
        <f>ROUND((AW34*2+AX34)/3,0)</f>
        <v>0</v>
      </c>
      <c r="AZ34" s="50"/>
      <c r="BA34" s="47">
        <f>ROUND((AY34+AZ34*4)/5,0)</f>
        <v>0</v>
      </c>
    </row>
    <row r="35" spans="1:53" ht="16.5" customHeight="1">
      <c r="A35" s="57">
        <v>29</v>
      </c>
      <c r="B35" s="57" t="s">
        <v>679</v>
      </c>
      <c r="C35" s="45" t="s">
        <v>509</v>
      </c>
      <c r="D35" s="46" t="s">
        <v>337</v>
      </c>
      <c r="E35" s="47"/>
      <c r="F35" s="47"/>
      <c r="G35" s="47">
        <f aca="true" t="shared" si="10" ref="G35:G44">ROUND((E35*2+F35)/3,0)</f>
        <v>0</v>
      </c>
      <c r="H35" s="48"/>
      <c r="I35" s="49">
        <v>67</v>
      </c>
      <c r="J35" s="57" t="s">
        <v>684</v>
      </c>
      <c r="K35" s="45" t="s">
        <v>685</v>
      </c>
      <c r="L35" s="46" t="s">
        <v>162</v>
      </c>
      <c r="M35" s="52"/>
      <c r="N35" s="52"/>
      <c r="O35" s="47">
        <f aca="true" t="shared" si="11" ref="O35:O44">ROUND((M35*2+N35)/3,0)</f>
        <v>0</v>
      </c>
      <c r="P35" s="57">
        <v>29</v>
      </c>
      <c r="Q35" s="57" t="s">
        <v>679</v>
      </c>
      <c r="R35" s="45" t="s">
        <v>509</v>
      </c>
      <c r="S35" s="46" t="s">
        <v>337</v>
      </c>
      <c r="T35" s="46"/>
      <c r="U35" s="50"/>
      <c r="V35" s="47">
        <f aca="true" t="shared" si="12" ref="V35:V44">ROUND((T35*2+U35)/3,0)</f>
        <v>0</v>
      </c>
      <c r="W35" s="50"/>
      <c r="X35" s="47">
        <f aca="true" t="shared" si="13" ref="X35:X44">ROUND((V35+W35*2)/3,0)</f>
        <v>0</v>
      </c>
      <c r="Y35" s="48"/>
      <c r="Z35" s="49">
        <v>67</v>
      </c>
      <c r="AA35" s="57" t="s">
        <v>684</v>
      </c>
      <c r="AB35" s="45" t="s">
        <v>685</v>
      </c>
      <c r="AC35" s="46" t="s">
        <v>162</v>
      </c>
      <c r="AD35" s="51"/>
      <c r="AE35" s="50"/>
      <c r="AF35" s="47">
        <f aca="true" t="shared" si="14" ref="AF35:AF43">ROUND((AD35*2+AE35)/3,0)</f>
        <v>0</v>
      </c>
      <c r="AG35" s="50"/>
      <c r="AH35" s="47">
        <f aca="true" t="shared" si="15" ref="AH35:AH43">ROUND((AF35+AG35*2)/3,0)</f>
        <v>0</v>
      </c>
      <c r="AI35" s="57">
        <v>29</v>
      </c>
      <c r="AJ35" s="57" t="s">
        <v>679</v>
      </c>
      <c r="AK35" s="45" t="s">
        <v>509</v>
      </c>
      <c r="AL35" s="46" t="s">
        <v>337</v>
      </c>
      <c r="AM35" s="46"/>
      <c r="AN35" s="50"/>
      <c r="AO35" s="47">
        <f aca="true" t="shared" si="16" ref="AO35:AO44">ROUND((AM35*2+AN35)/3,0)</f>
        <v>0</v>
      </c>
      <c r="AP35" s="50"/>
      <c r="AQ35" s="47">
        <f aca="true" t="shared" si="17" ref="AQ35:AQ44">ROUND((AO35+AP35*4)/5,0)</f>
        <v>0</v>
      </c>
      <c r="AR35" s="48"/>
      <c r="AS35" s="49">
        <v>67</v>
      </c>
      <c r="AT35" s="57" t="s">
        <v>684</v>
      </c>
      <c r="AU35" s="45" t="s">
        <v>685</v>
      </c>
      <c r="AV35" s="46" t="s">
        <v>162</v>
      </c>
      <c r="AW35" s="51"/>
      <c r="AX35" s="50"/>
      <c r="AY35" s="47">
        <f aca="true" t="shared" si="18" ref="AY35:AY43">ROUND((AW35*2+AX35)/3,0)</f>
        <v>0</v>
      </c>
      <c r="AZ35" s="50"/>
      <c r="BA35" s="47">
        <f aca="true" t="shared" si="19" ref="BA35:BA43">ROUND((AY35+AZ35*4)/5,0)</f>
        <v>0</v>
      </c>
    </row>
    <row r="36" spans="1:53" ht="16.5" customHeight="1">
      <c r="A36" s="57">
        <v>30</v>
      </c>
      <c r="B36" s="57" t="s">
        <v>682</v>
      </c>
      <c r="C36" s="45" t="s">
        <v>425</v>
      </c>
      <c r="D36" s="46" t="s">
        <v>683</v>
      </c>
      <c r="E36" s="47"/>
      <c r="F36" s="47"/>
      <c r="G36" s="47">
        <f t="shared" si="10"/>
        <v>0</v>
      </c>
      <c r="H36" s="48"/>
      <c r="I36" s="49">
        <v>68</v>
      </c>
      <c r="J36" s="57" t="s">
        <v>688</v>
      </c>
      <c r="K36" s="45" t="s">
        <v>689</v>
      </c>
      <c r="L36" s="46" t="s">
        <v>690</v>
      </c>
      <c r="M36" s="52"/>
      <c r="N36" s="52"/>
      <c r="O36" s="47">
        <f t="shared" si="11"/>
        <v>0</v>
      </c>
      <c r="P36" s="57">
        <v>30</v>
      </c>
      <c r="Q36" s="57" t="s">
        <v>682</v>
      </c>
      <c r="R36" s="45" t="s">
        <v>425</v>
      </c>
      <c r="S36" s="46" t="s">
        <v>683</v>
      </c>
      <c r="T36" s="46"/>
      <c r="U36" s="50"/>
      <c r="V36" s="47">
        <f t="shared" si="12"/>
        <v>0</v>
      </c>
      <c r="W36" s="50"/>
      <c r="X36" s="47">
        <f t="shared" si="13"/>
        <v>0</v>
      </c>
      <c r="Y36" s="48"/>
      <c r="Z36" s="49">
        <v>68</v>
      </c>
      <c r="AA36" s="57" t="s">
        <v>688</v>
      </c>
      <c r="AB36" s="45" t="s">
        <v>689</v>
      </c>
      <c r="AC36" s="46" t="s">
        <v>690</v>
      </c>
      <c r="AD36" s="51"/>
      <c r="AE36" s="50"/>
      <c r="AF36" s="47">
        <f t="shared" si="14"/>
        <v>0</v>
      </c>
      <c r="AG36" s="50"/>
      <c r="AH36" s="47">
        <f t="shared" si="15"/>
        <v>0</v>
      </c>
      <c r="AI36" s="57">
        <v>30</v>
      </c>
      <c r="AJ36" s="57" t="s">
        <v>682</v>
      </c>
      <c r="AK36" s="45" t="s">
        <v>425</v>
      </c>
      <c r="AL36" s="46" t="s">
        <v>683</v>
      </c>
      <c r="AM36" s="46"/>
      <c r="AN36" s="50"/>
      <c r="AO36" s="47">
        <f t="shared" si="16"/>
        <v>0</v>
      </c>
      <c r="AP36" s="50"/>
      <c r="AQ36" s="47">
        <f t="shared" si="17"/>
        <v>0</v>
      </c>
      <c r="AR36" s="48"/>
      <c r="AS36" s="49">
        <v>68</v>
      </c>
      <c r="AT36" s="57" t="s">
        <v>688</v>
      </c>
      <c r="AU36" s="45" t="s">
        <v>689</v>
      </c>
      <c r="AV36" s="46" t="s">
        <v>690</v>
      </c>
      <c r="AW36" s="51"/>
      <c r="AX36" s="50"/>
      <c r="AY36" s="47">
        <f t="shared" si="18"/>
        <v>0</v>
      </c>
      <c r="AZ36" s="50"/>
      <c r="BA36" s="47">
        <f t="shared" si="19"/>
        <v>0</v>
      </c>
    </row>
    <row r="37" spans="1:53" ht="16.5" customHeight="1">
      <c r="A37" s="57">
        <v>31</v>
      </c>
      <c r="B37" s="57" t="s">
        <v>691</v>
      </c>
      <c r="C37" s="45" t="s">
        <v>692</v>
      </c>
      <c r="D37" s="46" t="s">
        <v>472</v>
      </c>
      <c r="E37" s="47"/>
      <c r="F37" s="47"/>
      <c r="G37" s="47">
        <f t="shared" si="10"/>
        <v>0</v>
      </c>
      <c r="H37" s="48"/>
      <c r="I37" s="49">
        <v>69</v>
      </c>
      <c r="J37" s="57" t="s">
        <v>693</v>
      </c>
      <c r="K37" s="45" t="s">
        <v>694</v>
      </c>
      <c r="L37" s="46" t="s">
        <v>186</v>
      </c>
      <c r="M37" s="52"/>
      <c r="N37" s="52"/>
      <c r="O37" s="47">
        <f t="shared" si="11"/>
        <v>0</v>
      </c>
      <c r="P37" s="57">
        <v>31</v>
      </c>
      <c r="Q37" s="57" t="s">
        <v>691</v>
      </c>
      <c r="R37" s="45" t="s">
        <v>692</v>
      </c>
      <c r="S37" s="46" t="s">
        <v>472</v>
      </c>
      <c r="T37" s="46"/>
      <c r="U37" s="50"/>
      <c r="V37" s="47">
        <f t="shared" si="12"/>
        <v>0</v>
      </c>
      <c r="W37" s="50"/>
      <c r="X37" s="47">
        <f t="shared" si="13"/>
        <v>0</v>
      </c>
      <c r="Y37" s="48"/>
      <c r="Z37" s="49">
        <v>69</v>
      </c>
      <c r="AA37" s="57" t="s">
        <v>693</v>
      </c>
      <c r="AB37" s="45" t="s">
        <v>694</v>
      </c>
      <c r="AC37" s="46" t="s">
        <v>186</v>
      </c>
      <c r="AD37" s="51"/>
      <c r="AE37" s="50"/>
      <c r="AF37" s="47">
        <f t="shared" si="14"/>
        <v>0</v>
      </c>
      <c r="AG37" s="50"/>
      <c r="AH37" s="47">
        <f t="shared" si="15"/>
        <v>0</v>
      </c>
      <c r="AI37" s="57">
        <v>31</v>
      </c>
      <c r="AJ37" s="57" t="s">
        <v>691</v>
      </c>
      <c r="AK37" s="45" t="s">
        <v>692</v>
      </c>
      <c r="AL37" s="46" t="s">
        <v>472</v>
      </c>
      <c r="AM37" s="46"/>
      <c r="AN37" s="50"/>
      <c r="AO37" s="47">
        <f t="shared" si="16"/>
        <v>0</v>
      </c>
      <c r="AP37" s="50"/>
      <c r="AQ37" s="47">
        <f t="shared" si="17"/>
        <v>0</v>
      </c>
      <c r="AR37" s="48"/>
      <c r="AS37" s="49">
        <v>69</v>
      </c>
      <c r="AT37" s="57" t="s">
        <v>693</v>
      </c>
      <c r="AU37" s="45" t="s">
        <v>694</v>
      </c>
      <c r="AV37" s="46" t="s">
        <v>186</v>
      </c>
      <c r="AW37" s="51"/>
      <c r="AX37" s="50"/>
      <c r="AY37" s="47">
        <f t="shared" si="18"/>
        <v>0</v>
      </c>
      <c r="AZ37" s="50"/>
      <c r="BA37" s="47">
        <f t="shared" si="19"/>
        <v>0</v>
      </c>
    </row>
    <row r="38" spans="1:53" ht="16.5" customHeight="1">
      <c r="A38" s="57">
        <v>32</v>
      </c>
      <c r="B38" s="57" t="s">
        <v>695</v>
      </c>
      <c r="C38" s="45" t="s">
        <v>696</v>
      </c>
      <c r="D38" s="46" t="s">
        <v>697</v>
      </c>
      <c r="E38" s="47"/>
      <c r="F38" s="47"/>
      <c r="G38" s="47">
        <f t="shared" si="10"/>
        <v>0</v>
      </c>
      <c r="H38" s="48"/>
      <c r="I38" s="49">
        <v>70</v>
      </c>
      <c r="J38" s="57" t="s">
        <v>698</v>
      </c>
      <c r="K38" s="45" t="s">
        <v>643</v>
      </c>
      <c r="L38" s="46" t="s">
        <v>699</v>
      </c>
      <c r="M38" s="52"/>
      <c r="N38" s="52"/>
      <c r="O38" s="47">
        <f t="shared" si="11"/>
        <v>0</v>
      </c>
      <c r="P38" s="57">
        <v>32</v>
      </c>
      <c r="Q38" s="57" t="s">
        <v>695</v>
      </c>
      <c r="R38" s="45" t="s">
        <v>696</v>
      </c>
      <c r="S38" s="46" t="s">
        <v>697</v>
      </c>
      <c r="T38" s="46"/>
      <c r="U38" s="50"/>
      <c r="V38" s="47">
        <f t="shared" si="12"/>
        <v>0</v>
      </c>
      <c r="W38" s="50"/>
      <c r="X38" s="47">
        <f t="shared" si="13"/>
        <v>0</v>
      </c>
      <c r="Y38" s="48"/>
      <c r="Z38" s="49">
        <v>70</v>
      </c>
      <c r="AA38" s="57" t="s">
        <v>698</v>
      </c>
      <c r="AB38" s="45" t="s">
        <v>643</v>
      </c>
      <c r="AC38" s="46" t="s">
        <v>699</v>
      </c>
      <c r="AD38" s="51"/>
      <c r="AE38" s="50"/>
      <c r="AF38" s="47">
        <f t="shared" si="14"/>
        <v>0</v>
      </c>
      <c r="AG38" s="50"/>
      <c r="AH38" s="47">
        <f t="shared" si="15"/>
        <v>0</v>
      </c>
      <c r="AI38" s="57">
        <v>32</v>
      </c>
      <c r="AJ38" s="57" t="s">
        <v>695</v>
      </c>
      <c r="AK38" s="45" t="s">
        <v>696</v>
      </c>
      <c r="AL38" s="46" t="s">
        <v>697</v>
      </c>
      <c r="AM38" s="46"/>
      <c r="AN38" s="50"/>
      <c r="AO38" s="47">
        <f t="shared" si="16"/>
        <v>0</v>
      </c>
      <c r="AP38" s="50"/>
      <c r="AQ38" s="47">
        <f t="shared" si="17"/>
        <v>0</v>
      </c>
      <c r="AR38" s="48"/>
      <c r="AS38" s="49">
        <v>70</v>
      </c>
      <c r="AT38" s="57" t="s">
        <v>698</v>
      </c>
      <c r="AU38" s="45" t="s">
        <v>643</v>
      </c>
      <c r="AV38" s="46" t="s">
        <v>699</v>
      </c>
      <c r="AW38" s="51"/>
      <c r="AX38" s="50"/>
      <c r="AY38" s="47">
        <f t="shared" si="18"/>
        <v>0</v>
      </c>
      <c r="AZ38" s="50"/>
      <c r="BA38" s="47">
        <f t="shared" si="19"/>
        <v>0</v>
      </c>
    </row>
    <row r="39" spans="1:53" ht="16.5" customHeight="1">
      <c r="A39" s="57">
        <v>33</v>
      </c>
      <c r="B39" s="57" t="s">
        <v>700</v>
      </c>
      <c r="C39" s="45" t="s">
        <v>701</v>
      </c>
      <c r="D39" s="46" t="s">
        <v>702</v>
      </c>
      <c r="E39" s="47"/>
      <c r="F39" s="47"/>
      <c r="G39" s="47">
        <f t="shared" si="10"/>
        <v>0</v>
      </c>
      <c r="H39" s="48"/>
      <c r="I39" s="49">
        <v>71</v>
      </c>
      <c r="J39" s="57" t="s">
        <v>703</v>
      </c>
      <c r="K39" s="45" t="s">
        <v>704</v>
      </c>
      <c r="L39" s="46" t="s">
        <v>360</v>
      </c>
      <c r="M39" s="52"/>
      <c r="N39" s="52"/>
      <c r="O39" s="47">
        <f t="shared" si="11"/>
        <v>0</v>
      </c>
      <c r="P39" s="57">
        <v>33</v>
      </c>
      <c r="Q39" s="57" t="s">
        <v>700</v>
      </c>
      <c r="R39" s="45" t="s">
        <v>701</v>
      </c>
      <c r="S39" s="46" t="s">
        <v>702</v>
      </c>
      <c r="T39" s="46"/>
      <c r="U39" s="50"/>
      <c r="V39" s="47">
        <f t="shared" si="12"/>
        <v>0</v>
      </c>
      <c r="W39" s="50"/>
      <c r="X39" s="47">
        <f t="shared" si="13"/>
        <v>0</v>
      </c>
      <c r="Y39" s="48"/>
      <c r="Z39" s="49">
        <v>71</v>
      </c>
      <c r="AA39" s="57" t="s">
        <v>703</v>
      </c>
      <c r="AB39" s="45" t="s">
        <v>704</v>
      </c>
      <c r="AC39" s="46" t="s">
        <v>360</v>
      </c>
      <c r="AD39" s="51"/>
      <c r="AE39" s="50"/>
      <c r="AF39" s="47">
        <f t="shared" si="14"/>
        <v>0</v>
      </c>
      <c r="AG39" s="50"/>
      <c r="AH39" s="47">
        <f t="shared" si="15"/>
        <v>0</v>
      </c>
      <c r="AI39" s="57">
        <v>33</v>
      </c>
      <c r="AJ39" s="57" t="s">
        <v>700</v>
      </c>
      <c r="AK39" s="45" t="s">
        <v>701</v>
      </c>
      <c r="AL39" s="46" t="s">
        <v>702</v>
      </c>
      <c r="AM39" s="46"/>
      <c r="AN39" s="50"/>
      <c r="AO39" s="47">
        <f t="shared" si="16"/>
        <v>0</v>
      </c>
      <c r="AP39" s="50"/>
      <c r="AQ39" s="47">
        <f t="shared" si="17"/>
        <v>0</v>
      </c>
      <c r="AR39" s="48"/>
      <c r="AS39" s="49">
        <v>71</v>
      </c>
      <c r="AT39" s="57" t="s">
        <v>703</v>
      </c>
      <c r="AU39" s="45" t="s">
        <v>704</v>
      </c>
      <c r="AV39" s="46" t="s">
        <v>360</v>
      </c>
      <c r="AW39" s="51"/>
      <c r="AX39" s="50"/>
      <c r="AY39" s="47">
        <f t="shared" si="18"/>
        <v>0</v>
      </c>
      <c r="AZ39" s="50"/>
      <c r="BA39" s="47">
        <f t="shared" si="19"/>
        <v>0</v>
      </c>
    </row>
    <row r="40" spans="1:53" ht="16.5" customHeight="1">
      <c r="A40" s="57">
        <v>34</v>
      </c>
      <c r="B40" s="57" t="s">
        <v>705</v>
      </c>
      <c r="C40" s="45" t="s">
        <v>42</v>
      </c>
      <c r="D40" s="46" t="s">
        <v>706</v>
      </c>
      <c r="E40" s="47"/>
      <c r="F40" s="47"/>
      <c r="G40" s="47">
        <f t="shared" si="10"/>
        <v>0</v>
      </c>
      <c r="H40" s="48"/>
      <c r="I40" s="49">
        <v>72</v>
      </c>
      <c r="J40" s="57" t="s">
        <v>707</v>
      </c>
      <c r="K40" s="45" t="s">
        <v>708</v>
      </c>
      <c r="L40" s="46" t="s">
        <v>563</v>
      </c>
      <c r="M40" s="52"/>
      <c r="N40" s="52"/>
      <c r="O40" s="47">
        <f t="shared" si="11"/>
        <v>0</v>
      </c>
      <c r="P40" s="57">
        <v>34</v>
      </c>
      <c r="Q40" s="57" t="s">
        <v>705</v>
      </c>
      <c r="R40" s="45" t="s">
        <v>42</v>
      </c>
      <c r="S40" s="46" t="s">
        <v>706</v>
      </c>
      <c r="T40" s="46"/>
      <c r="U40" s="50"/>
      <c r="V40" s="47">
        <f t="shared" si="12"/>
        <v>0</v>
      </c>
      <c r="W40" s="50"/>
      <c r="X40" s="47">
        <f t="shared" si="13"/>
        <v>0</v>
      </c>
      <c r="Y40" s="48"/>
      <c r="Z40" s="49">
        <v>72</v>
      </c>
      <c r="AA40" s="57" t="s">
        <v>707</v>
      </c>
      <c r="AB40" s="45" t="s">
        <v>708</v>
      </c>
      <c r="AC40" s="46" t="s">
        <v>563</v>
      </c>
      <c r="AD40" s="51"/>
      <c r="AE40" s="50"/>
      <c r="AF40" s="47">
        <f t="shared" si="14"/>
        <v>0</v>
      </c>
      <c r="AG40" s="50"/>
      <c r="AH40" s="47">
        <f t="shared" si="15"/>
        <v>0</v>
      </c>
      <c r="AI40" s="57">
        <v>34</v>
      </c>
      <c r="AJ40" s="57" t="s">
        <v>705</v>
      </c>
      <c r="AK40" s="45" t="s">
        <v>42</v>
      </c>
      <c r="AL40" s="46" t="s">
        <v>706</v>
      </c>
      <c r="AM40" s="46"/>
      <c r="AN40" s="50"/>
      <c r="AO40" s="47">
        <f t="shared" si="16"/>
        <v>0</v>
      </c>
      <c r="AP40" s="50"/>
      <c r="AQ40" s="47">
        <f t="shared" si="17"/>
        <v>0</v>
      </c>
      <c r="AR40" s="48"/>
      <c r="AS40" s="49">
        <v>72</v>
      </c>
      <c r="AT40" s="57" t="s">
        <v>707</v>
      </c>
      <c r="AU40" s="45" t="s">
        <v>708</v>
      </c>
      <c r="AV40" s="46" t="s">
        <v>563</v>
      </c>
      <c r="AW40" s="51"/>
      <c r="AX40" s="50"/>
      <c r="AY40" s="47">
        <f t="shared" si="18"/>
        <v>0</v>
      </c>
      <c r="AZ40" s="50"/>
      <c r="BA40" s="47">
        <f t="shared" si="19"/>
        <v>0</v>
      </c>
    </row>
    <row r="41" spans="1:53" ht="16.5" customHeight="1">
      <c r="A41" s="57">
        <v>35</v>
      </c>
      <c r="B41" s="57" t="s">
        <v>709</v>
      </c>
      <c r="C41" s="45" t="s">
        <v>710</v>
      </c>
      <c r="D41" s="46" t="s">
        <v>342</v>
      </c>
      <c r="E41" s="47"/>
      <c r="F41" s="47"/>
      <c r="G41" s="47">
        <f t="shared" si="10"/>
        <v>0</v>
      </c>
      <c r="H41" s="48"/>
      <c r="I41" s="49">
        <v>73</v>
      </c>
      <c r="J41" s="57" t="s">
        <v>711</v>
      </c>
      <c r="K41" s="45" t="s">
        <v>712</v>
      </c>
      <c r="L41" s="46" t="s">
        <v>473</v>
      </c>
      <c r="M41" s="52"/>
      <c r="N41" s="52"/>
      <c r="O41" s="47">
        <f t="shared" si="11"/>
        <v>0</v>
      </c>
      <c r="P41" s="57">
        <v>35</v>
      </c>
      <c r="Q41" s="57" t="s">
        <v>709</v>
      </c>
      <c r="R41" s="45" t="s">
        <v>710</v>
      </c>
      <c r="S41" s="46" t="s">
        <v>342</v>
      </c>
      <c r="T41" s="46"/>
      <c r="U41" s="50"/>
      <c r="V41" s="47">
        <f t="shared" si="12"/>
        <v>0</v>
      </c>
      <c r="W41" s="50"/>
      <c r="X41" s="47">
        <f t="shared" si="13"/>
        <v>0</v>
      </c>
      <c r="Y41" s="48"/>
      <c r="Z41" s="49">
        <v>73</v>
      </c>
      <c r="AA41" s="57" t="s">
        <v>711</v>
      </c>
      <c r="AB41" s="45" t="s">
        <v>712</v>
      </c>
      <c r="AC41" s="46" t="s">
        <v>473</v>
      </c>
      <c r="AD41" s="51"/>
      <c r="AE41" s="50"/>
      <c r="AF41" s="47">
        <f t="shared" si="14"/>
        <v>0</v>
      </c>
      <c r="AG41" s="50"/>
      <c r="AH41" s="47">
        <f t="shared" si="15"/>
        <v>0</v>
      </c>
      <c r="AI41" s="57">
        <v>35</v>
      </c>
      <c r="AJ41" s="57" t="s">
        <v>709</v>
      </c>
      <c r="AK41" s="45" t="s">
        <v>710</v>
      </c>
      <c r="AL41" s="46" t="s">
        <v>342</v>
      </c>
      <c r="AM41" s="46"/>
      <c r="AN41" s="50"/>
      <c r="AO41" s="47">
        <f t="shared" si="16"/>
        <v>0</v>
      </c>
      <c r="AP41" s="50"/>
      <c r="AQ41" s="47">
        <f t="shared" si="17"/>
        <v>0</v>
      </c>
      <c r="AR41" s="48"/>
      <c r="AS41" s="49">
        <v>73</v>
      </c>
      <c r="AT41" s="57" t="s">
        <v>711</v>
      </c>
      <c r="AU41" s="45" t="s">
        <v>712</v>
      </c>
      <c r="AV41" s="46" t="s">
        <v>473</v>
      </c>
      <c r="AW41" s="51"/>
      <c r="AX41" s="50"/>
      <c r="AY41" s="47">
        <f t="shared" si="18"/>
        <v>0</v>
      </c>
      <c r="AZ41" s="50"/>
      <c r="BA41" s="47">
        <f t="shared" si="19"/>
        <v>0</v>
      </c>
    </row>
    <row r="42" spans="1:53" ht="16.5" customHeight="1">
      <c r="A42" s="57">
        <v>36</v>
      </c>
      <c r="B42" s="57" t="s">
        <v>713</v>
      </c>
      <c r="C42" s="45" t="s">
        <v>714</v>
      </c>
      <c r="D42" s="46" t="s">
        <v>715</v>
      </c>
      <c r="E42" s="47"/>
      <c r="F42" s="47"/>
      <c r="G42" s="47">
        <f t="shared" si="10"/>
        <v>0</v>
      </c>
      <c r="H42" s="48"/>
      <c r="I42" s="49">
        <v>74</v>
      </c>
      <c r="J42" s="57" t="s">
        <v>1157</v>
      </c>
      <c r="K42" s="45" t="s">
        <v>1510</v>
      </c>
      <c r="L42" s="46" t="s">
        <v>1511</v>
      </c>
      <c r="M42" s="52"/>
      <c r="N42" s="52"/>
      <c r="O42" s="47">
        <f t="shared" si="11"/>
        <v>0</v>
      </c>
      <c r="P42" s="57">
        <v>36</v>
      </c>
      <c r="Q42" s="57" t="s">
        <v>713</v>
      </c>
      <c r="R42" s="45" t="s">
        <v>714</v>
      </c>
      <c r="S42" s="46" t="s">
        <v>715</v>
      </c>
      <c r="T42" s="46"/>
      <c r="U42" s="50"/>
      <c r="V42" s="47">
        <f t="shared" si="12"/>
        <v>0</v>
      </c>
      <c r="W42" s="50"/>
      <c r="X42" s="47">
        <f t="shared" si="13"/>
        <v>0</v>
      </c>
      <c r="Y42" s="48"/>
      <c r="Z42" s="49">
        <v>74</v>
      </c>
      <c r="AA42" s="57" t="s">
        <v>1157</v>
      </c>
      <c r="AB42" s="45" t="s">
        <v>1510</v>
      </c>
      <c r="AC42" s="46" t="s">
        <v>1511</v>
      </c>
      <c r="AD42" s="51"/>
      <c r="AE42" s="50"/>
      <c r="AF42" s="47">
        <f t="shared" si="14"/>
        <v>0</v>
      </c>
      <c r="AG42" s="50"/>
      <c r="AH42" s="47">
        <f t="shared" si="15"/>
        <v>0</v>
      </c>
      <c r="AI42" s="57">
        <v>36</v>
      </c>
      <c r="AJ42" s="57" t="s">
        <v>713</v>
      </c>
      <c r="AK42" s="45" t="s">
        <v>714</v>
      </c>
      <c r="AL42" s="46" t="s">
        <v>715</v>
      </c>
      <c r="AM42" s="46"/>
      <c r="AN42" s="50"/>
      <c r="AO42" s="47">
        <f t="shared" si="16"/>
        <v>0</v>
      </c>
      <c r="AP42" s="50"/>
      <c r="AQ42" s="47">
        <f t="shared" si="17"/>
        <v>0</v>
      </c>
      <c r="AR42" s="48"/>
      <c r="AS42" s="49">
        <v>74</v>
      </c>
      <c r="AT42" s="57" t="s">
        <v>1157</v>
      </c>
      <c r="AU42" s="45" t="s">
        <v>1510</v>
      </c>
      <c r="AV42" s="46" t="s">
        <v>1511</v>
      </c>
      <c r="AW42" s="51"/>
      <c r="AX42" s="50"/>
      <c r="AY42" s="47">
        <f t="shared" si="18"/>
        <v>0</v>
      </c>
      <c r="AZ42" s="50"/>
      <c r="BA42" s="47">
        <f t="shared" si="19"/>
        <v>0</v>
      </c>
    </row>
    <row r="43" spans="1:53" ht="16.5" customHeight="1">
      <c r="A43" s="57">
        <v>37</v>
      </c>
      <c r="B43" s="57" t="s">
        <v>565</v>
      </c>
      <c r="C43" s="45" t="s">
        <v>42</v>
      </c>
      <c r="D43" s="46" t="s">
        <v>566</v>
      </c>
      <c r="E43" s="47"/>
      <c r="F43" s="47"/>
      <c r="G43" s="47">
        <f t="shared" si="10"/>
        <v>0</v>
      </c>
      <c r="H43" s="48"/>
      <c r="I43" s="49">
        <v>75</v>
      </c>
      <c r="J43" s="57" t="s">
        <v>578</v>
      </c>
      <c r="K43" s="45" t="s">
        <v>579</v>
      </c>
      <c r="L43" s="46" t="s">
        <v>395</v>
      </c>
      <c r="M43" s="52"/>
      <c r="N43" s="52"/>
      <c r="O43" s="47">
        <f t="shared" si="11"/>
        <v>0</v>
      </c>
      <c r="P43" s="57">
        <v>37</v>
      </c>
      <c r="Q43" s="57" t="s">
        <v>565</v>
      </c>
      <c r="R43" s="45" t="s">
        <v>42</v>
      </c>
      <c r="S43" s="46" t="s">
        <v>566</v>
      </c>
      <c r="T43" s="46"/>
      <c r="U43" s="50"/>
      <c r="V43" s="47">
        <f t="shared" si="12"/>
        <v>0</v>
      </c>
      <c r="W43" s="50"/>
      <c r="X43" s="47">
        <f t="shared" si="13"/>
        <v>0</v>
      </c>
      <c r="Y43" s="48"/>
      <c r="Z43" s="49">
        <v>75</v>
      </c>
      <c r="AA43" s="57" t="s">
        <v>578</v>
      </c>
      <c r="AB43" s="45" t="s">
        <v>579</v>
      </c>
      <c r="AC43" s="46" t="s">
        <v>395</v>
      </c>
      <c r="AD43" s="51"/>
      <c r="AE43" s="50"/>
      <c r="AF43" s="47">
        <f t="shared" si="14"/>
        <v>0</v>
      </c>
      <c r="AG43" s="50"/>
      <c r="AH43" s="47">
        <f t="shared" si="15"/>
        <v>0</v>
      </c>
      <c r="AI43" s="57">
        <v>37</v>
      </c>
      <c r="AJ43" s="57" t="s">
        <v>565</v>
      </c>
      <c r="AK43" s="45" t="s">
        <v>42</v>
      </c>
      <c r="AL43" s="46" t="s">
        <v>566</v>
      </c>
      <c r="AM43" s="46"/>
      <c r="AN43" s="50"/>
      <c r="AO43" s="47">
        <f t="shared" si="16"/>
        <v>0</v>
      </c>
      <c r="AP43" s="50"/>
      <c r="AQ43" s="47">
        <f t="shared" si="17"/>
        <v>0</v>
      </c>
      <c r="AR43" s="48"/>
      <c r="AS43" s="49">
        <v>75</v>
      </c>
      <c r="AT43" s="57" t="s">
        <v>578</v>
      </c>
      <c r="AU43" s="45" t="s">
        <v>579</v>
      </c>
      <c r="AV43" s="46" t="s">
        <v>395</v>
      </c>
      <c r="AW43" s="51"/>
      <c r="AX43" s="50"/>
      <c r="AY43" s="47">
        <f t="shared" si="18"/>
        <v>0</v>
      </c>
      <c r="AZ43" s="50"/>
      <c r="BA43" s="47">
        <f t="shared" si="19"/>
        <v>0</v>
      </c>
    </row>
    <row r="44" spans="1:53" ht="16.5" customHeight="1">
      <c r="A44" s="57">
        <v>38</v>
      </c>
      <c r="B44" s="57" t="s">
        <v>568</v>
      </c>
      <c r="C44" s="45" t="s">
        <v>569</v>
      </c>
      <c r="D44" s="46" t="s">
        <v>397</v>
      </c>
      <c r="E44" s="47"/>
      <c r="F44" s="47"/>
      <c r="G44" s="47">
        <f t="shared" si="10"/>
        <v>0</v>
      </c>
      <c r="H44" s="48"/>
      <c r="I44" s="49">
        <v>76</v>
      </c>
      <c r="J44" s="57" t="s">
        <v>686</v>
      </c>
      <c r="K44" s="45" t="s">
        <v>687</v>
      </c>
      <c r="L44" s="46" t="s">
        <v>469</v>
      </c>
      <c r="M44" s="52"/>
      <c r="N44" s="52"/>
      <c r="O44" s="47">
        <f t="shared" si="11"/>
        <v>0</v>
      </c>
      <c r="P44" s="57">
        <v>38</v>
      </c>
      <c r="Q44" s="57" t="s">
        <v>568</v>
      </c>
      <c r="R44" s="45" t="s">
        <v>569</v>
      </c>
      <c r="S44" s="46" t="s">
        <v>397</v>
      </c>
      <c r="T44" s="46"/>
      <c r="U44" s="50"/>
      <c r="V44" s="47">
        <f t="shared" si="12"/>
        <v>0</v>
      </c>
      <c r="W44" s="50"/>
      <c r="X44" s="47">
        <f t="shared" si="13"/>
        <v>0</v>
      </c>
      <c r="Y44" s="48"/>
      <c r="Z44" s="49">
        <v>76</v>
      </c>
      <c r="AA44" s="57" t="s">
        <v>686</v>
      </c>
      <c r="AB44" s="45" t="s">
        <v>687</v>
      </c>
      <c r="AC44" s="46" t="s">
        <v>469</v>
      </c>
      <c r="AD44" s="51"/>
      <c r="AE44" s="50"/>
      <c r="AF44" s="47">
        <f>ROUND((AD44*2+AE44)/3,0)</f>
        <v>0</v>
      </c>
      <c r="AG44" s="50"/>
      <c r="AH44" s="47">
        <f>ROUND((AF44+AG44*2)/3,0)</f>
        <v>0</v>
      </c>
      <c r="AI44" s="57">
        <v>38</v>
      </c>
      <c r="AJ44" s="57" t="s">
        <v>568</v>
      </c>
      <c r="AK44" s="45" t="s">
        <v>569</v>
      </c>
      <c r="AL44" s="46" t="s">
        <v>397</v>
      </c>
      <c r="AM44" s="46"/>
      <c r="AN44" s="50"/>
      <c r="AO44" s="47">
        <f t="shared" si="16"/>
        <v>0</v>
      </c>
      <c r="AP44" s="50"/>
      <c r="AQ44" s="47">
        <f t="shared" si="17"/>
        <v>0</v>
      </c>
      <c r="AR44" s="48"/>
      <c r="AS44" s="49">
        <v>76</v>
      </c>
      <c r="AT44" s="57" t="s">
        <v>686</v>
      </c>
      <c r="AU44" s="45" t="s">
        <v>687</v>
      </c>
      <c r="AV44" s="46" t="s">
        <v>469</v>
      </c>
      <c r="AW44" s="51"/>
      <c r="AX44" s="50"/>
      <c r="AY44" s="47"/>
      <c r="AZ44" s="50"/>
      <c r="BA44" s="47"/>
    </row>
    <row r="45" spans="1:53" ht="15.75">
      <c r="A45" s="33"/>
      <c r="B45" s="33"/>
      <c r="C45" s="35" t="s">
        <v>193</v>
      </c>
      <c r="D45" s="33"/>
      <c r="E45" s="33"/>
      <c r="F45" s="33"/>
      <c r="G45" s="33"/>
      <c r="H45" s="34"/>
      <c r="I45" s="33"/>
      <c r="J45" s="33"/>
      <c r="K45" s="33"/>
      <c r="L45" s="33"/>
      <c r="M45" s="53" t="s">
        <v>194</v>
      </c>
      <c r="N45" s="33"/>
      <c r="O45" s="33"/>
      <c r="P45" s="33"/>
      <c r="Q45" s="33"/>
      <c r="R45" s="35" t="s">
        <v>193</v>
      </c>
      <c r="S45" s="33"/>
      <c r="T45" s="33"/>
      <c r="U45" s="33"/>
      <c r="V45" s="33"/>
      <c r="W45" s="33"/>
      <c r="X45" s="33"/>
      <c r="Y45" s="34"/>
      <c r="Z45" s="33"/>
      <c r="AA45" s="33"/>
      <c r="AB45" s="33"/>
      <c r="AC45" s="33"/>
      <c r="AD45" s="33"/>
      <c r="AE45" s="53" t="s">
        <v>194</v>
      </c>
      <c r="AF45" s="33"/>
      <c r="AG45" s="33"/>
      <c r="AH45" s="33"/>
      <c r="AI45" s="33"/>
      <c r="AJ45" s="33"/>
      <c r="AK45" s="35" t="s">
        <v>193</v>
      </c>
      <c r="AL45" s="33"/>
      <c r="AM45" s="33"/>
      <c r="AN45" s="33"/>
      <c r="AO45" s="33"/>
      <c r="AP45" s="33"/>
      <c r="AQ45" s="33"/>
      <c r="AR45" s="34"/>
      <c r="AS45" s="33"/>
      <c r="AT45" s="33"/>
      <c r="AU45" s="33"/>
      <c r="AV45" s="33"/>
      <c r="AW45" s="33"/>
      <c r="AX45" s="53" t="s">
        <v>194</v>
      </c>
      <c r="AY45" s="33"/>
      <c r="AZ45" s="33"/>
      <c r="BA45" s="33"/>
    </row>
    <row r="46" spans="1:53" ht="15.75">
      <c r="A46" s="54" t="s">
        <v>195</v>
      </c>
      <c r="B46" s="54"/>
      <c r="C46" s="33"/>
      <c r="D46" s="33"/>
      <c r="M46" s="55" t="s">
        <v>196</v>
      </c>
      <c r="O46" s="33"/>
      <c r="P46" s="56" t="s">
        <v>197</v>
      </c>
      <c r="Q46" s="56"/>
      <c r="R46" s="56"/>
      <c r="S46" s="33"/>
      <c r="Y46" s="33"/>
      <c r="Z46" s="55" t="s">
        <v>196</v>
      </c>
      <c r="AA46" s="55"/>
      <c r="AE46" s="55" t="s">
        <v>198</v>
      </c>
      <c r="AH46" s="33"/>
      <c r="AI46" s="56" t="s">
        <v>197</v>
      </c>
      <c r="AJ46" s="56"/>
      <c r="AK46" s="56"/>
      <c r="AL46" s="33"/>
      <c r="AR46" s="33"/>
      <c r="AS46" s="55" t="s">
        <v>196</v>
      </c>
      <c r="AT46" s="55"/>
      <c r="AX46" s="55" t="s">
        <v>198</v>
      </c>
      <c r="BA46" s="33"/>
    </row>
    <row r="47" spans="1:53" ht="14.25" customHeight="1">
      <c r="A47" s="33"/>
      <c r="B47" s="33"/>
      <c r="C47" s="33"/>
      <c r="D47" s="33"/>
      <c r="F47" s="33"/>
      <c r="G47" s="33"/>
      <c r="H47" s="33"/>
      <c r="I47" s="33"/>
      <c r="J47" s="33"/>
      <c r="K47" s="33"/>
      <c r="L47" s="33"/>
      <c r="M47" s="53" t="s">
        <v>199</v>
      </c>
      <c r="N47" s="33"/>
      <c r="O47" s="33"/>
      <c r="P47" s="56" t="s">
        <v>200</v>
      </c>
      <c r="Q47" s="56"/>
      <c r="S47" s="33"/>
      <c r="U47" s="33"/>
      <c r="V47" s="33"/>
      <c r="X47" s="33"/>
      <c r="Y47" s="33"/>
      <c r="Z47" s="53" t="s">
        <v>199</v>
      </c>
      <c r="AA47" s="53"/>
      <c r="AB47" s="33"/>
      <c r="AC47" s="33"/>
      <c r="AD47" s="33"/>
      <c r="AE47" s="53" t="s">
        <v>199</v>
      </c>
      <c r="AF47" s="33"/>
      <c r="AG47" s="33"/>
      <c r="AH47" s="33"/>
      <c r="AI47" s="56" t="s">
        <v>201</v>
      </c>
      <c r="AJ47" s="56"/>
      <c r="AL47" s="33"/>
      <c r="AN47" s="33"/>
      <c r="AO47" s="33"/>
      <c r="AQ47" s="33"/>
      <c r="AR47" s="33"/>
      <c r="AS47" s="53" t="s">
        <v>199</v>
      </c>
      <c r="AT47" s="53"/>
      <c r="AU47" s="33"/>
      <c r="AV47" s="33"/>
      <c r="AW47" s="33"/>
      <c r="AX47" s="53" t="s">
        <v>199</v>
      </c>
      <c r="AY47" s="33"/>
      <c r="AZ47" s="33"/>
      <c r="BA47" s="33"/>
    </row>
    <row r="48" spans="1:53" ht="15.75">
      <c r="A48" s="33"/>
      <c r="B48" s="33"/>
      <c r="C48" s="33"/>
      <c r="D48" s="33"/>
      <c r="F48" s="33"/>
      <c r="G48" s="33"/>
      <c r="H48" s="33"/>
      <c r="I48" s="33"/>
      <c r="J48" s="33"/>
      <c r="K48" s="33"/>
      <c r="L48" s="33"/>
      <c r="M48" s="37"/>
      <c r="N48" s="33"/>
      <c r="O48" s="33"/>
      <c r="P48" s="33"/>
      <c r="Q48" s="33"/>
      <c r="R48" s="33"/>
      <c r="S48" s="33"/>
      <c r="U48" s="33"/>
      <c r="V48" s="33"/>
      <c r="X48" s="33"/>
      <c r="AB48" s="33"/>
      <c r="AC48" s="33"/>
      <c r="AD48" s="33"/>
      <c r="AE48" s="37"/>
      <c r="AF48" s="33"/>
      <c r="AG48" s="33"/>
      <c r="AH48" s="33"/>
      <c r="AI48" s="33"/>
      <c r="AJ48" s="33"/>
      <c r="AK48" s="33"/>
      <c r="AL48" s="33"/>
      <c r="AN48" s="33"/>
      <c r="AO48" s="33"/>
      <c r="AQ48" s="33"/>
      <c r="AU48" s="33"/>
      <c r="AV48" s="33"/>
      <c r="AW48" s="33"/>
      <c r="AX48" s="37"/>
      <c r="AY48" s="33"/>
      <c r="AZ48" s="33"/>
      <c r="BA48" s="33"/>
    </row>
    <row r="49" spans="1:53" ht="15.75">
      <c r="A49" s="33" t="s">
        <v>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 t="s">
        <v>1</v>
      </c>
      <c r="M49" s="33"/>
      <c r="N49" s="33"/>
      <c r="O49" s="33"/>
      <c r="P49" s="33" t="s">
        <v>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4" t="s">
        <v>1</v>
      </c>
      <c r="AD49" s="34"/>
      <c r="AE49" s="33"/>
      <c r="AF49" s="33"/>
      <c r="AG49" s="33"/>
      <c r="AH49" s="33"/>
      <c r="AI49" s="33" t="s">
        <v>0</v>
      </c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4" t="s">
        <v>1</v>
      </c>
      <c r="AW49" s="34"/>
      <c r="AX49" s="33"/>
      <c r="AY49" s="33"/>
      <c r="AZ49" s="33"/>
      <c r="BA49" s="33"/>
    </row>
    <row r="50" spans="1:53" ht="15.75">
      <c r="A50" s="36" t="s">
        <v>2</v>
      </c>
      <c r="B50" s="36"/>
      <c r="C50" s="33"/>
      <c r="D50" s="33"/>
      <c r="E50" s="33"/>
      <c r="F50" s="33"/>
      <c r="G50" s="33"/>
      <c r="H50" s="33"/>
      <c r="I50" s="33"/>
      <c r="J50" s="33"/>
      <c r="K50" s="33"/>
      <c r="L50" s="34" t="s">
        <v>3</v>
      </c>
      <c r="M50" s="33"/>
      <c r="N50" s="33"/>
      <c r="O50" s="33"/>
      <c r="P50" s="36" t="s">
        <v>2</v>
      </c>
      <c r="Q50" s="36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 t="s">
        <v>3</v>
      </c>
      <c r="AD50" s="34"/>
      <c r="AE50" s="33"/>
      <c r="AF50" s="33"/>
      <c r="AG50" s="33"/>
      <c r="AH50" s="33"/>
      <c r="AI50" s="36" t="s">
        <v>2</v>
      </c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4" t="s">
        <v>3</v>
      </c>
      <c r="AW50" s="34"/>
      <c r="AX50" s="33"/>
      <c r="AY50" s="33"/>
      <c r="AZ50" s="33"/>
      <c r="BA50" s="33"/>
    </row>
    <row r="51" spans="1:53" ht="9.75" customHeight="1">
      <c r="A51" s="36"/>
      <c r="B51" s="36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3"/>
      <c r="N51" s="33"/>
      <c r="O51" s="33"/>
      <c r="P51" s="36"/>
      <c r="Q51" s="36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/>
      <c r="AD51" s="34"/>
      <c r="AE51" s="33"/>
      <c r="AF51" s="33"/>
      <c r="AG51" s="33"/>
      <c r="AH51" s="33"/>
      <c r="AI51" s="36"/>
      <c r="AJ51" s="36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3"/>
      <c r="AY51" s="33"/>
      <c r="AZ51" s="33"/>
      <c r="BA51" s="33"/>
    </row>
    <row r="52" spans="1:47" s="2" customFormat="1" ht="16.5">
      <c r="A52" s="1"/>
      <c r="C52" s="1"/>
      <c r="D52" s="1"/>
      <c r="E52" s="1"/>
      <c r="F52" s="1"/>
      <c r="G52" s="1"/>
      <c r="H52" s="6" t="s">
        <v>1152</v>
      </c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" t="s">
        <v>1154</v>
      </c>
      <c r="Z52" s="1"/>
      <c r="AA52" s="1"/>
      <c r="AB52" s="1"/>
      <c r="AI52" s="1"/>
      <c r="AJ52" s="1"/>
      <c r="AK52" s="1"/>
      <c r="AL52" s="1"/>
      <c r="AM52" s="1"/>
      <c r="AN52" s="1"/>
      <c r="AO52" s="1"/>
      <c r="AP52" s="1"/>
      <c r="AQ52" s="1"/>
      <c r="AR52" s="6" t="s">
        <v>1155</v>
      </c>
      <c r="AS52" s="1"/>
      <c r="AT52" s="1"/>
      <c r="AU52" s="1"/>
    </row>
    <row r="53" spans="2:44" s="7" customFormat="1" ht="16.5">
      <c r="B53" s="2"/>
      <c r="C53" s="8"/>
      <c r="D53" s="8"/>
      <c r="E53" s="8"/>
      <c r="F53" s="8"/>
      <c r="G53" s="8"/>
      <c r="H53" s="8" t="s">
        <v>1178</v>
      </c>
      <c r="I53" s="8"/>
      <c r="J53" s="9"/>
      <c r="K53" s="8"/>
      <c r="L53" s="8"/>
      <c r="M53" s="8"/>
      <c r="N53" s="8"/>
      <c r="O53" s="8"/>
      <c r="T53" s="8"/>
      <c r="U53" s="8"/>
      <c r="V53" s="8"/>
      <c r="W53" s="8"/>
      <c r="X53" s="8"/>
      <c r="Y53" s="8" t="s">
        <v>1178</v>
      </c>
      <c r="AR53" s="101" t="s">
        <v>1179</v>
      </c>
    </row>
    <row r="54" spans="2:44" s="1" customFormat="1" ht="19.5" customHeight="1">
      <c r="B54" s="2"/>
      <c r="C54" s="91" t="s">
        <v>1153</v>
      </c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R54" s="91" t="s">
        <v>1153</v>
      </c>
      <c r="U54" s="8"/>
      <c r="V54" s="8"/>
      <c r="W54" s="8"/>
      <c r="X54" s="8"/>
      <c r="Y54" s="8"/>
      <c r="AK54" s="91" t="s">
        <v>1153</v>
      </c>
      <c r="AR54" s="8"/>
    </row>
    <row r="55" spans="3:53" ht="9.75" customHeight="1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R55" s="37"/>
      <c r="S55" s="37"/>
      <c r="T55" s="37"/>
      <c r="U55" s="37"/>
      <c r="V55" s="37"/>
      <c r="W55" s="37"/>
      <c r="X55" s="37"/>
      <c r="Z55" s="37"/>
      <c r="AA55" s="37"/>
      <c r="AB55" s="37"/>
      <c r="AC55" s="37"/>
      <c r="AD55" s="37"/>
      <c r="AE55" s="37"/>
      <c r="AF55" s="37"/>
      <c r="AG55" s="37"/>
      <c r="AH55" s="37"/>
      <c r="AK55" s="37"/>
      <c r="AL55" s="37"/>
      <c r="AM55" s="37"/>
      <c r="AN55" s="37"/>
      <c r="AO55" s="37"/>
      <c r="AP55" s="37"/>
      <c r="AQ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ht="51">
      <c r="A56" s="38" t="s">
        <v>4</v>
      </c>
      <c r="B56" s="38"/>
      <c r="C56" s="39" t="s">
        <v>5</v>
      </c>
      <c r="D56" s="40" t="s">
        <v>6</v>
      </c>
      <c r="E56" s="41" t="s">
        <v>7</v>
      </c>
      <c r="F56" s="42" t="s">
        <v>8</v>
      </c>
      <c r="G56" s="43" t="s">
        <v>9</v>
      </c>
      <c r="H56" s="44"/>
      <c r="I56" s="38" t="s">
        <v>4</v>
      </c>
      <c r="J56" s="38"/>
      <c r="K56" s="39" t="s">
        <v>5</v>
      </c>
      <c r="L56" s="40" t="s">
        <v>6</v>
      </c>
      <c r="M56" s="41" t="s">
        <v>7</v>
      </c>
      <c r="N56" s="42" t="s">
        <v>8</v>
      </c>
      <c r="O56" s="43" t="s">
        <v>9</v>
      </c>
      <c r="P56" s="38" t="s">
        <v>4</v>
      </c>
      <c r="Q56" s="38"/>
      <c r="R56" s="39" t="s">
        <v>5</v>
      </c>
      <c r="S56" s="40" t="s">
        <v>6</v>
      </c>
      <c r="T56" s="41" t="s">
        <v>7</v>
      </c>
      <c r="U56" s="42" t="s">
        <v>8</v>
      </c>
      <c r="V56" s="42" t="s">
        <v>9</v>
      </c>
      <c r="W56" s="42" t="s">
        <v>10</v>
      </c>
      <c r="X56" s="43" t="s">
        <v>11</v>
      </c>
      <c r="Y56" s="44"/>
      <c r="Z56" s="38" t="s">
        <v>4</v>
      </c>
      <c r="AA56" s="38"/>
      <c r="AB56" s="39" t="s">
        <v>5</v>
      </c>
      <c r="AC56" s="40" t="s">
        <v>6</v>
      </c>
      <c r="AD56" s="41" t="s">
        <v>7</v>
      </c>
      <c r="AE56" s="42" t="s">
        <v>8</v>
      </c>
      <c r="AF56" s="42" t="s">
        <v>9</v>
      </c>
      <c r="AG56" s="42" t="s">
        <v>10</v>
      </c>
      <c r="AH56" s="43" t="s">
        <v>11</v>
      </c>
      <c r="AI56" s="38" t="s">
        <v>4</v>
      </c>
      <c r="AJ56" s="38"/>
      <c r="AK56" s="39" t="s">
        <v>5</v>
      </c>
      <c r="AL56" s="40" t="s">
        <v>6</v>
      </c>
      <c r="AM56" s="41" t="s">
        <v>7</v>
      </c>
      <c r="AN56" s="42" t="s">
        <v>8</v>
      </c>
      <c r="AO56" s="42" t="s">
        <v>9</v>
      </c>
      <c r="AP56" s="42" t="s">
        <v>10</v>
      </c>
      <c r="AQ56" s="43" t="s">
        <v>12</v>
      </c>
      <c r="AR56" s="44"/>
      <c r="AS56" s="38" t="s">
        <v>4</v>
      </c>
      <c r="AT56" s="38"/>
      <c r="AU56" s="39" t="s">
        <v>5</v>
      </c>
      <c r="AV56" s="40" t="s">
        <v>6</v>
      </c>
      <c r="AW56" s="41" t="s">
        <v>7</v>
      </c>
      <c r="AX56" s="42" t="s">
        <v>8</v>
      </c>
      <c r="AY56" s="42" t="s">
        <v>9</v>
      </c>
      <c r="AZ56" s="42" t="s">
        <v>10</v>
      </c>
      <c r="BA56" s="43" t="s">
        <v>12</v>
      </c>
    </row>
    <row r="57" spans="1:53" ht="15.75" customHeight="1">
      <c r="A57" s="57">
        <v>1</v>
      </c>
      <c r="B57" s="57" t="s">
        <v>716</v>
      </c>
      <c r="C57" s="45" t="s">
        <v>717</v>
      </c>
      <c r="D57" s="46" t="s">
        <v>13</v>
      </c>
      <c r="E57" s="47"/>
      <c r="F57" s="47"/>
      <c r="G57" s="47">
        <f>ROUND((E57*2+F57)/3,0)</f>
        <v>0</v>
      </c>
      <c r="H57" s="48"/>
      <c r="I57" s="49">
        <v>40</v>
      </c>
      <c r="J57" s="57" t="s">
        <v>722</v>
      </c>
      <c r="K57" s="45" t="s">
        <v>271</v>
      </c>
      <c r="L57" s="46" t="s">
        <v>393</v>
      </c>
      <c r="M57" s="52"/>
      <c r="N57" s="52"/>
      <c r="O57" s="47">
        <f>ROUND((M57*2+N57)/3,0)</f>
        <v>0</v>
      </c>
      <c r="P57" s="57">
        <v>1</v>
      </c>
      <c r="Q57" s="57" t="s">
        <v>716</v>
      </c>
      <c r="R57" s="45" t="s">
        <v>717</v>
      </c>
      <c r="S57" s="46" t="s">
        <v>13</v>
      </c>
      <c r="T57" s="46"/>
      <c r="U57" s="50"/>
      <c r="V57" s="47">
        <f>ROUND((T57*2+U57)/3,0)</f>
        <v>0</v>
      </c>
      <c r="W57" s="50"/>
      <c r="X57" s="47">
        <f>ROUND((V57+W57*2)/3,0)</f>
        <v>0</v>
      </c>
      <c r="Y57" s="48"/>
      <c r="Z57" s="49">
        <v>40</v>
      </c>
      <c r="AA57" s="57" t="s">
        <v>722</v>
      </c>
      <c r="AB57" s="45" t="s">
        <v>271</v>
      </c>
      <c r="AC57" s="46" t="s">
        <v>393</v>
      </c>
      <c r="AD57" s="51"/>
      <c r="AE57" s="50"/>
      <c r="AF57" s="47">
        <f>ROUND((AD57*2+AE57)/3,0)</f>
        <v>0</v>
      </c>
      <c r="AG57" s="50"/>
      <c r="AH57" s="47">
        <f>ROUND((AF57+AG57*2)/3,0)</f>
        <v>0</v>
      </c>
      <c r="AI57" s="57">
        <v>1</v>
      </c>
      <c r="AJ57" s="57" t="s">
        <v>716</v>
      </c>
      <c r="AK57" s="45" t="s">
        <v>717</v>
      </c>
      <c r="AL57" s="46" t="s">
        <v>13</v>
      </c>
      <c r="AM57" s="46"/>
      <c r="AN57" s="50"/>
      <c r="AO57" s="47">
        <f>ROUND((AM57*2+AN57)/3,0)</f>
        <v>0</v>
      </c>
      <c r="AP57" s="50"/>
      <c r="AQ57" s="47">
        <f>ROUND((AO57+AP57*4)/5,0)</f>
        <v>0</v>
      </c>
      <c r="AR57" s="48"/>
      <c r="AS57" s="49">
        <v>40</v>
      </c>
      <c r="AT57" s="57" t="s">
        <v>722</v>
      </c>
      <c r="AU57" s="45" t="s">
        <v>271</v>
      </c>
      <c r="AV57" s="46" t="s">
        <v>393</v>
      </c>
      <c r="AW57" s="51"/>
      <c r="AX57" s="50"/>
      <c r="AY57" s="47">
        <f>ROUND((AW57*2+AX57)/3,0)</f>
        <v>0</v>
      </c>
      <c r="AZ57" s="50"/>
      <c r="BA57" s="47">
        <f>ROUND((AY57+AZ57*4)/5,0)</f>
        <v>0</v>
      </c>
    </row>
    <row r="58" spans="1:53" ht="15.75" customHeight="1">
      <c r="A58" s="57">
        <v>2</v>
      </c>
      <c r="B58" s="57" t="s">
        <v>719</v>
      </c>
      <c r="C58" s="45" t="s">
        <v>720</v>
      </c>
      <c r="D58" s="46" t="s">
        <v>721</v>
      </c>
      <c r="E58" s="47"/>
      <c r="F58" s="47"/>
      <c r="G58" s="47">
        <f aca="true" t="shared" si="20" ref="G58:G82">ROUND((E58*2+F58)/3,0)</f>
        <v>0</v>
      </c>
      <c r="H58" s="48"/>
      <c r="I58" s="49">
        <v>41</v>
      </c>
      <c r="J58" s="57" t="s">
        <v>724</v>
      </c>
      <c r="K58" s="45" t="s">
        <v>725</v>
      </c>
      <c r="L58" s="46" t="s">
        <v>574</v>
      </c>
      <c r="M58" s="52"/>
      <c r="N58" s="52"/>
      <c r="O58" s="47">
        <f aca="true" t="shared" si="21" ref="O58:O82">ROUND((M58*2+N58)/3,0)</f>
        <v>0</v>
      </c>
      <c r="P58" s="57">
        <v>2</v>
      </c>
      <c r="Q58" s="57" t="s">
        <v>719</v>
      </c>
      <c r="R58" s="45" t="s">
        <v>720</v>
      </c>
      <c r="S58" s="46" t="s">
        <v>721</v>
      </c>
      <c r="T58" s="46"/>
      <c r="U58" s="50"/>
      <c r="V58" s="47">
        <f aca="true" t="shared" si="22" ref="V58:V82">ROUND((T58*2+U58)/3,0)</f>
        <v>0</v>
      </c>
      <c r="W58" s="50"/>
      <c r="X58" s="47">
        <f aca="true" t="shared" si="23" ref="X58:X82">ROUND((V58+W58*2)/3,0)</f>
        <v>0</v>
      </c>
      <c r="Y58" s="48"/>
      <c r="Z58" s="49">
        <v>41</v>
      </c>
      <c r="AA58" s="57" t="s">
        <v>724</v>
      </c>
      <c r="AB58" s="45" t="s">
        <v>725</v>
      </c>
      <c r="AC58" s="46" t="s">
        <v>574</v>
      </c>
      <c r="AD58" s="51"/>
      <c r="AE58" s="50"/>
      <c r="AF58" s="47">
        <f aca="true" t="shared" si="24" ref="AF58:AF82">ROUND((AD58*2+AE58)/3,0)</f>
        <v>0</v>
      </c>
      <c r="AG58" s="50"/>
      <c r="AH58" s="47">
        <f aca="true" t="shared" si="25" ref="AH58:AH82">ROUND((AF58+AG58*2)/3,0)</f>
        <v>0</v>
      </c>
      <c r="AI58" s="57">
        <v>2</v>
      </c>
      <c r="AJ58" s="57" t="s">
        <v>719</v>
      </c>
      <c r="AK58" s="45" t="s">
        <v>720</v>
      </c>
      <c r="AL58" s="46" t="s">
        <v>721</v>
      </c>
      <c r="AM58" s="46"/>
      <c r="AN58" s="50"/>
      <c r="AO58" s="47">
        <f aca="true" t="shared" si="26" ref="AO58:AO82">ROUND((AM58*2+AN58)/3,0)</f>
        <v>0</v>
      </c>
      <c r="AP58" s="50"/>
      <c r="AQ58" s="47">
        <f aca="true" t="shared" si="27" ref="AQ58:AQ82">ROUND((AO58+AP58*4)/5,0)</f>
        <v>0</v>
      </c>
      <c r="AR58" s="48"/>
      <c r="AS58" s="49">
        <v>41</v>
      </c>
      <c r="AT58" s="57" t="s">
        <v>724</v>
      </c>
      <c r="AU58" s="45" t="s">
        <v>725</v>
      </c>
      <c r="AV58" s="46" t="s">
        <v>574</v>
      </c>
      <c r="AW58" s="51"/>
      <c r="AX58" s="50"/>
      <c r="AY58" s="47">
        <f aca="true" t="shared" si="28" ref="AY58:AY82">ROUND((AW58*2+AX58)/3,0)</f>
        <v>0</v>
      </c>
      <c r="AZ58" s="50"/>
      <c r="BA58" s="47">
        <f aca="true" t="shared" si="29" ref="BA58:BA82">ROUND((AY58+AZ58*4)/5,0)</f>
        <v>0</v>
      </c>
    </row>
    <row r="59" spans="1:53" ht="15.75" customHeight="1">
      <c r="A59" s="57">
        <v>3</v>
      </c>
      <c r="B59" s="57" t="s">
        <v>723</v>
      </c>
      <c r="C59" s="45" t="s">
        <v>1512</v>
      </c>
      <c r="D59" s="46" t="s">
        <v>1513</v>
      </c>
      <c r="E59" s="47"/>
      <c r="F59" s="47"/>
      <c r="G59" s="47">
        <f t="shared" si="20"/>
        <v>0</v>
      </c>
      <c r="H59" s="48"/>
      <c r="I59" s="49">
        <v>42</v>
      </c>
      <c r="J59" s="57" t="s">
        <v>728</v>
      </c>
      <c r="K59" s="45" t="s">
        <v>425</v>
      </c>
      <c r="L59" s="46" t="s">
        <v>574</v>
      </c>
      <c r="M59" s="52"/>
      <c r="N59" s="52"/>
      <c r="O59" s="47">
        <f t="shared" si="21"/>
        <v>0</v>
      </c>
      <c r="P59" s="57">
        <v>3</v>
      </c>
      <c r="Q59" s="57" t="s">
        <v>723</v>
      </c>
      <c r="R59" s="45" t="s">
        <v>1512</v>
      </c>
      <c r="S59" s="46" t="s">
        <v>1513</v>
      </c>
      <c r="T59" s="46"/>
      <c r="U59" s="50"/>
      <c r="V59" s="47">
        <f t="shared" si="22"/>
        <v>0</v>
      </c>
      <c r="W59" s="50"/>
      <c r="X59" s="47">
        <f t="shared" si="23"/>
        <v>0</v>
      </c>
      <c r="Y59" s="48"/>
      <c r="Z59" s="49">
        <v>42</v>
      </c>
      <c r="AA59" s="57" t="s">
        <v>728</v>
      </c>
      <c r="AB59" s="45" t="s">
        <v>425</v>
      </c>
      <c r="AC59" s="46" t="s">
        <v>574</v>
      </c>
      <c r="AD59" s="51"/>
      <c r="AE59" s="50"/>
      <c r="AF59" s="47">
        <f t="shared" si="24"/>
        <v>0</v>
      </c>
      <c r="AG59" s="50"/>
      <c r="AH59" s="47">
        <f t="shared" si="25"/>
        <v>0</v>
      </c>
      <c r="AI59" s="57">
        <v>3</v>
      </c>
      <c r="AJ59" s="57" t="s">
        <v>723</v>
      </c>
      <c r="AK59" s="45" t="s">
        <v>1512</v>
      </c>
      <c r="AL59" s="46" t="s">
        <v>1513</v>
      </c>
      <c r="AM59" s="46"/>
      <c r="AN59" s="50"/>
      <c r="AO59" s="47">
        <f t="shared" si="26"/>
        <v>0</v>
      </c>
      <c r="AP59" s="50"/>
      <c r="AQ59" s="47">
        <f t="shared" si="27"/>
        <v>0</v>
      </c>
      <c r="AR59" s="48"/>
      <c r="AS59" s="49">
        <v>42</v>
      </c>
      <c r="AT59" s="57" t="s">
        <v>728</v>
      </c>
      <c r="AU59" s="45" t="s">
        <v>425</v>
      </c>
      <c r="AV59" s="46" t="s">
        <v>574</v>
      </c>
      <c r="AW59" s="51"/>
      <c r="AX59" s="50"/>
      <c r="AY59" s="47">
        <f t="shared" si="28"/>
        <v>0</v>
      </c>
      <c r="AZ59" s="50"/>
      <c r="BA59" s="47">
        <f t="shared" si="29"/>
        <v>0</v>
      </c>
    </row>
    <row r="60" spans="1:53" ht="15.75" customHeight="1">
      <c r="A60" s="57">
        <v>4</v>
      </c>
      <c r="B60" s="57" t="s">
        <v>726</v>
      </c>
      <c r="C60" s="45" t="s">
        <v>1514</v>
      </c>
      <c r="D60" s="46" t="s">
        <v>727</v>
      </c>
      <c r="E60" s="47"/>
      <c r="F60" s="47"/>
      <c r="G60" s="47">
        <f t="shared" si="20"/>
        <v>0</v>
      </c>
      <c r="H60" s="48"/>
      <c r="I60" s="49">
        <v>43</v>
      </c>
      <c r="J60" s="57" t="s">
        <v>731</v>
      </c>
      <c r="K60" s="45" t="s">
        <v>732</v>
      </c>
      <c r="L60" s="46" t="s">
        <v>363</v>
      </c>
      <c r="M60" s="52"/>
      <c r="N60" s="52"/>
      <c r="O60" s="47">
        <f t="shared" si="21"/>
        <v>0</v>
      </c>
      <c r="P60" s="57">
        <v>4</v>
      </c>
      <c r="Q60" s="57" t="s">
        <v>726</v>
      </c>
      <c r="R60" s="45" t="s">
        <v>1514</v>
      </c>
      <c r="S60" s="46" t="s">
        <v>727</v>
      </c>
      <c r="T60" s="46"/>
      <c r="U60" s="50"/>
      <c r="V60" s="47">
        <f t="shared" si="22"/>
        <v>0</v>
      </c>
      <c r="W60" s="50"/>
      <c r="X60" s="47">
        <f t="shared" si="23"/>
        <v>0</v>
      </c>
      <c r="Y60" s="48"/>
      <c r="Z60" s="49">
        <v>43</v>
      </c>
      <c r="AA60" s="57" t="s">
        <v>731</v>
      </c>
      <c r="AB60" s="45" t="s">
        <v>732</v>
      </c>
      <c r="AC60" s="46" t="s">
        <v>363</v>
      </c>
      <c r="AD60" s="51"/>
      <c r="AE60" s="50"/>
      <c r="AF60" s="47">
        <f t="shared" si="24"/>
        <v>0</v>
      </c>
      <c r="AG60" s="50"/>
      <c r="AH60" s="47">
        <f t="shared" si="25"/>
        <v>0</v>
      </c>
      <c r="AI60" s="57">
        <v>4</v>
      </c>
      <c r="AJ60" s="57" t="s">
        <v>726</v>
      </c>
      <c r="AK60" s="45" t="s">
        <v>1514</v>
      </c>
      <c r="AL60" s="46" t="s">
        <v>727</v>
      </c>
      <c r="AM60" s="46"/>
      <c r="AN60" s="50"/>
      <c r="AO60" s="47">
        <f t="shared" si="26"/>
        <v>0</v>
      </c>
      <c r="AP60" s="50"/>
      <c r="AQ60" s="47">
        <f t="shared" si="27"/>
        <v>0</v>
      </c>
      <c r="AR60" s="48"/>
      <c r="AS60" s="49">
        <v>43</v>
      </c>
      <c r="AT60" s="57" t="s">
        <v>731</v>
      </c>
      <c r="AU60" s="45" t="s">
        <v>732</v>
      </c>
      <c r="AV60" s="46" t="s">
        <v>363</v>
      </c>
      <c r="AW60" s="51"/>
      <c r="AX60" s="50"/>
      <c r="AY60" s="47">
        <f t="shared" si="28"/>
        <v>0</v>
      </c>
      <c r="AZ60" s="50"/>
      <c r="BA60" s="47">
        <f t="shared" si="29"/>
        <v>0</v>
      </c>
    </row>
    <row r="61" spans="1:53" ht="15.75" customHeight="1">
      <c r="A61" s="57">
        <v>5</v>
      </c>
      <c r="B61" s="57" t="s">
        <v>729</v>
      </c>
      <c r="C61" s="45" t="s">
        <v>730</v>
      </c>
      <c r="D61" s="46" t="s">
        <v>391</v>
      </c>
      <c r="E61" s="47"/>
      <c r="F61" s="47"/>
      <c r="G61" s="47">
        <f t="shared" si="20"/>
        <v>0</v>
      </c>
      <c r="H61" s="48"/>
      <c r="I61" s="49">
        <v>44</v>
      </c>
      <c r="J61" s="57" t="s">
        <v>736</v>
      </c>
      <c r="K61" s="45" t="s">
        <v>737</v>
      </c>
      <c r="L61" s="46" t="s">
        <v>368</v>
      </c>
      <c r="M61" s="52"/>
      <c r="N61" s="52"/>
      <c r="O61" s="47">
        <f t="shared" si="21"/>
        <v>0</v>
      </c>
      <c r="P61" s="57">
        <v>5</v>
      </c>
      <c r="Q61" s="57" t="s">
        <v>729</v>
      </c>
      <c r="R61" s="45" t="s">
        <v>730</v>
      </c>
      <c r="S61" s="46" t="s">
        <v>391</v>
      </c>
      <c r="T61" s="46"/>
      <c r="U61" s="50"/>
      <c r="V61" s="47">
        <f t="shared" si="22"/>
        <v>0</v>
      </c>
      <c r="W61" s="50"/>
      <c r="X61" s="47">
        <f t="shared" si="23"/>
        <v>0</v>
      </c>
      <c r="Y61" s="48"/>
      <c r="Z61" s="49">
        <v>44</v>
      </c>
      <c r="AA61" s="57" t="s">
        <v>736</v>
      </c>
      <c r="AB61" s="45" t="s">
        <v>737</v>
      </c>
      <c r="AC61" s="46" t="s">
        <v>368</v>
      </c>
      <c r="AD61" s="51"/>
      <c r="AE61" s="50"/>
      <c r="AF61" s="47">
        <f t="shared" si="24"/>
        <v>0</v>
      </c>
      <c r="AG61" s="50"/>
      <c r="AH61" s="47">
        <f t="shared" si="25"/>
        <v>0</v>
      </c>
      <c r="AI61" s="57">
        <v>5</v>
      </c>
      <c r="AJ61" s="57" t="s">
        <v>729</v>
      </c>
      <c r="AK61" s="45" t="s">
        <v>730</v>
      </c>
      <c r="AL61" s="46" t="s">
        <v>391</v>
      </c>
      <c r="AM61" s="46"/>
      <c r="AN61" s="50"/>
      <c r="AO61" s="47">
        <f t="shared" si="26"/>
        <v>0</v>
      </c>
      <c r="AP61" s="50"/>
      <c r="AQ61" s="47">
        <f t="shared" si="27"/>
        <v>0</v>
      </c>
      <c r="AR61" s="48"/>
      <c r="AS61" s="49">
        <v>44</v>
      </c>
      <c r="AT61" s="57" t="s">
        <v>736</v>
      </c>
      <c r="AU61" s="45" t="s">
        <v>737</v>
      </c>
      <c r="AV61" s="46" t="s">
        <v>368</v>
      </c>
      <c r="AW61" s="51"/>
      <c r="AX61" s="50"/>
      <c r="AY61" s="47">
        <f t="shared" si="28"/>
        <v>0</v>
      </c>
      <c r="AZ61" s="50"/>
      <c r="BA61" s="47">
        <f t="shared" si="29"/>
        <v>0</v>
      </c>
    </row>
    <row r="62" spans="1:53" ht="15.75" customHeight="1">
      <c r="A62" s="57">
        <v>6</v>
      </c>
      <c r="B62" s="57" t="s">
        <v>733</v>
      </c>
      <c r="C62" s="45" t="s">
        <v>734</v>
      </c>
      <c r="D62" s="46" t="s">
        <v>735</v>
      </c>
      <c r="E62" s="47"/>
      <c r="F62" s="47"/>
      <c r="G62" s="47">
        <f t="shared" si="20"/>
        <v>0</v>
      </c>
      <c r="H62" s="48"/>
      <c r="I62" s="49">
        <v>45</v>
      </c>
      <c r="J62" s="57" t="s">
        <v>741</v>
      </c>
      <c r="K62" s="45" t="s">
        <v>742</v>
      </c>
      <c r="L62" s="46" t="s">
        <v>211</v>
      </c>
      <c r="M62" s="52"/>
      <c r="N62" s="52"/>
      <c r="O62" s="47">
        <f t="shared" si="21"/>
        <v>0</v>
      </c>
      <c r="P62" s="57">
        <v>6</v>
      </c>
      <c r="Q62" s="57" t="s">
        <v>733</v>
      </c>
      <c r="R62" s="45" t="s">
        <v>734</v>
      </c>
      <c r="S62" s="46" t="s">
        <v>735</v>
      </c>
      <c r="T62" s="46"/>
      <c r="U62" s="50"/>
      <c r="V62" s="47">
        <f t="shared" si="22"/>
        <v>0</v>
      </c>
      <c r="W62" s="50"/>
      <c r="X62" s="47">
        <f t="shared" si="23"/>
        <v>0</v>
      </c>
      <c r="Y62" s="48"/>
      <c r="Z62" s="49">
        <v>45</v>
      </c>
      <c r="AA62" s="57" t="s">
        <v>741</v>
      </c>
      <c r="AB62" s="45" t="s">
        <v>742</v>
      </c>
      <c r="AC62" s="46" t="s">
        <v>211</v>
      </c>
      <c r="AD62" s="51"/>
      <c r="AE62" s="50"/>
      <c r="AF62" s="47">
        <f t="shared" si="24"/>
        <v>0</v>
      </c>
      <c r="AG62" s="50"/>
      <c r="AH62" s="47">
        <f t="shared" si="25"/>
        <v>0</v>
      </c>
      <c r="AI62" s="57">
        <v>6</v>
      </c>
      <c r="AJ62" s="57" t="s">
        <v>733</v>
      </c>
      <c r="AK62" s="45" t="s">
        <v>734</v>
      </c>
      <c r="AL62" s="46" t="s">
        <v>735</v>
      </c>
      <c r="AM62" s="46"/>
      <c r="AN62" s="50"/>
      <c r="AO62" s="47">
        <f t="shared" si="26"/>
        <v>0</v>
      </c>
      <c r="AP62" s="50"/>
      <c r="AQ62" s="47">
        <f t="shared" si="27"/>
        <v>0</v>
      </c>
      <c r="AR62" s="48"/>
      <c r="AS62" s="49">
        <v>45</v>
      </c>
      <c r="AT62" s="57" t="s">
        <v>741</v>
      </c>
      <c r="AU62" s="45" t="s">
        <v>742</v>
      </c>
      <c r="AV62" s="46" t="s">
        <v>211</v>
      </c>
      <c r="AW62" s="51"/>
      <c r="AX62" s="50"/>
      <c r="AY62" s="47">
        <f t="shared" si="28"/>
        <v>0</v>
      </c>
      <c r="AZ62" s="50"/>
      <c r="BA62" s="47">
        <f t="shared" si="29"/>
        <v>0</v>
      </c>
    </row>
    <row r="63" spans="1:53" ht="15.75" customHeight="1">
      <c r="A63" s="57">
        <v>7</v>
      </c>
      <c r="B63" s="57" t="s">
        <v>738</v>
      </c>
      <c r="C63" s="45" t="s">
        <v>739</v>
      </c>
      <c r="D63" s="46" t="s">
        <v>740</v>
      </c>
      <c r="E63" s="47"/>
      <c r="F63" s="47"/>
      <c r="G63" s="47">
        <f t="shared" si="20"/>
        <v>0</v>
      </c>
      <c r="H63" s="48"/>
      <c r="I63" s="49">
        <v>46</v>
      </c>
      <c r="J63" s="57" t="s">
        <v>745</v>
      </c>
      <c r="K63" s="45" t="s">
        <v>746</v>
      </c>
      <c r="L63" s="46" t="s">
        <v>22</v>
      </c>
      <c r="M63" s="52"/>
      <c r="N63" s="52"/>
      <c r="O63" s="47">
        <f t="shared" si="21"/>
        <v>0</v>
      </c>
      <c r="P63" s="57">
        <v>7</v>
      </c>
      <c r="Q63" s="57" t="s">
        <v>738</v>
      </c>
      <c r="R63" s="45" t="s">
        <v>739</v>
      </c>
      <c r="S63" s="46" t="s">
        <v>740</v>
      </c>
      <c r="T63" s="46"/>
      <c r="U63" s="50"/>
      <c r="V63" s="47">
        <f t="shared" si="22"/>
        <v>0</v>
      </c>
      <c r="W63" s="50"/>
      <c r="X63" s="47">
        <f t="shared" si="23"/>
        <v>0</v>
      </c>
      <c r="Y63" s="48"/>
      <c r="Z63" s="49">
        <v>46</v>
      </c>
      <c r="AA63" s="57" t="s">
        <v>745</v>
      </c>
      <c r="AB63" s="45" t="s">
        <v>746</v>
      </c>
      <c r="AC63" s="46" t="s">
        <v>22</v>
      </c>
      <c r="AD63" s="51"/>
      <c r="AE63" s="50"/>
      <c r="AF63" s="47">
        <f t="shared" si="24"/>
        <v>0</v>
      </c>
      <c r="AG63" s="50"/>
      <c r="AH63" s="47">
        <f t="shared" si="25"/>
        <v>0</v>
      </c>
      <c r="AI63" s="57">
        <v>7</v>
      </c>
      <c r="AJ63" s="57" t="s">
        <v>738</v>
      </c>
      <c r="AK63" s="45" t="s">
        <v>739</v>
      </c>
      <c r="AL63" s="46" t="s">
        <v>740</v>
      </c>
      <c r="AM63" s="46"/>
      <c r="AN63" s="50"/>
      <c r="AO63" s="47">
        <f t="shared" si="26"/>
        <v>0</v>
      </c>
      <c r="AP63" s="50"/>
      <c r="AQ63" s="47">
        <f t="shared" si="27"/>
        <v>0</v>
      </c>
      <c r="AR63" s="48"/>
      <c r="AS63" s="49">
        <v>46</v>
      </c>
      <c r="AT63" s="57" t="s">
        <v>745</v>
      </c>
      <c r="AU63" s="45" t="s">
        <v>746</v>
      </c>
      <c r="AV63" s="46" t="s">
        <v>22</v>
      </c>
      <c r="AW63" s="51"/>
      <c r="AX63" s="50"/>
      <c r="AY63" s="47">
        <f t="shared" si="28"/>
        <v>0</v>
      </c>
      <c r="AZ63" s="50"/>
      <c r="BA63" s="47">
        <f t="shared" si="29"/>
        <v>0</v>
      </c>
    </row>
    <row r="64" spans="1:53" ht="15.75" customHeight="1">
      <c r="A64" s="57">
        <v>8</v>
      </c>
      <c r="B64" s="57" t="s">
        <v>743</v>
      </c>
      <c r="C64" s="45" t="s">
        <v>744</v>
      </c>
      <c r="D64" s="46" t="s">
        <v>489</v>
      </c>
      <c r="E64" s="47"/>
      <c r="F64" s="47"/>
      <c r="G64" s="47">
        <f t="shared" si="20"/>
        <v>0</v>
      </c>
      <c r="H64" s="48"/>
      <c r="I64" s="49">
        <v>47</v>
      </c>
      <c r="J64" s="57" t="s">
        <v>748</v>
      </c>
      <c r="K64" s="45" t="s">
        <v>546</v>
      </c>
      <c r="L64" s="46" t="s">
        <v>46</v>
      </c>
      <c r="M64" s="52"/>
      <c r="N64" s="52"/>
      <c r="O64" s="47">
        <f t="shared" si="21"/>
        <v>0</v>
      </c>
      <c r="P64" s="57">
        <v>8</v>
      </c>
      <c r="Q64" s="57" t="s">
        <v>743</v>
      </c>
      <c r="R64" s="45" t="s">
        <v>744</v>
      </c>
      <c r="S64" s="46" t="s">
        <v>489</v>
      </c>
      <c r="T64" s="46"/>
      <c r="U64" s="50"/>
      <c r="V64" s="47">
        <f t="shared" si="22"/>
        <v>0</v>
      </c>
      <c r="W64" s="50"/>
      <c r="X64" s="47">
        <f t="shared" si="23"/>
        <v>0</v>
      </c>
      <c r="Y64" s="48"/>
      <c r="Z64" s="49">
        <v>47</v>
      </c>
      <c r="AA64" s="57" t="s">
        <v>748</v>
      </c>
      <c r="AB64" s="45" t="s">
        <v>546</v>
      </c>
      <c r="AC64" s="46" t="s">
        <v>46</v>
      </c>
      <c r="AD64" s="51"/>
      <c r="AE64" s="50"/>
      <c r="AF64" s="47">
        <f t="shared" si="24"/>
        <v>0</v>
      </c>
      <c r="AG64" s="50"/>
      <c r="AH64" s="47">
        <f t="shared" si="25"/>
        <v>0</v>
      </c>
      <c r="AI64" s="57">
        <v>8</v>
      </c>
      <c r="AJ64" s="57" t="s">
        <v>743</v>
      </c>
      <c r="AK64" s="45" t="s">
        <v>744</v>
      </c>
      <c r="AL64" s="46" t="s">
        <v>489</v>
      </c>
      <c r="AM64" s="46"/>
      <c r="AN64" s="50"/>
      <c r="AO64" s="47">
        <f t="shared" si="26"/>
        <v>0</v>
      </c>
      <c r="AP64" s="50"/>
      <c r="AQ64" s="47">
        <f t="shared" si="27"/>
        <v>0</v>
      </c>
      <c r="AR64" s="48"/>
      <c r="AS64" s="49">
        <v>47</v>
      </c>
      <c r="AT64" s="57" t="s">
        <v>748</v>
      </c>
      <c r="AU64" s="45" t="s">
        <v>546</v>
      </c>
      <c r="AV64" s="46" t="s">
        <v>46</v>
      </c>
      <c r="AW64" s="51"/>
      <c r="AX64" s="50"/>
      <c r="AY64" s="47">
        <f t="shared" si="28"/>
        <v>0</v>
      </c>
      <c r="AZ64" s="50"/>
      <c r="BA64" s="47">
        <f t="shared" si="29"/>
        <v>0</v>
      </c>
    </row>
    <row r="65" spans="1:53" ht="15.75" customHeight="1">
      <c r="A65" s="57">
        <v>9</v>
      </c>
      <c r="B65" s="57" t="s">
        <v>747</v>
      </c>
      <c r="C65" s="45" t="s">
        <v>656</v>
      </c>
      <c r="D65" s="46" t="s">
        <v>232</v>
      </c>
      <c r="E65" s="47"/>
      <c r="F65" s="47"/>
      <c r="G65" s="47">
        <f t="shared" si="20"/>
        <v>0</v>
      </c>
      <c r="H65" s="48"/>
      <c r="I65" s="49">
        <v>48</v>
      </c>
      <c r="J65" s="57" t="s">
        <v>751</v>
      </c>
      <c r="K65" s="45" t="s">
        <v>752</v>
      </c>
      <c r="L65" s="46" t="s">
        <v>426</v>
      </c>
      <c r="M65" s="52"/>
      <c r="N65" s="52"/>
      <c r="O65" s="47">
        <f t="shared" si="21"/>
        <v>0</v>
      </c>
      <c r="P65" s="57">
        <v>9</v>
      </c>
      <c r="Q65" s="57" t="s">
        <v>747</v>
      </c>
      <c r="R65" s="45" t="s">
        <v>656</v>
      </c>
      <c r="S65" s="46" t="s">
        <v>232</v>
      </c>
      <c r="T65" s="46"/>
      <c r="U65" s="50"/>
      <c r="V65" s="47">
        <f t="shared" si="22"/>
        <v>0</v>
      </c>
      <c r="W65" s="50"/>
      <c r="X65" s="47">
        <f t="shared" si="23"/>
        <v>0</v>
      </c>
      <c r="Y65" s="48"/>
      <c r="Z65" s="49">
        <v>48</v>
      </c>
      <c r="AA65" s="57" t="s">
        <v>751</v>
      </c>
      <c r="AB65" s="45" t="s">
        <v>752</v>
      </c>
      <c r="AC65" s="46" t="s">
        <v>426</v>
      </c>
      <c r="AD65" s="51"/>
      <c r="AE65" s="50"/>
      <c r="AF65" s="47">
        <f t="shared" si="24"/>
        <v>0</v>
      </c>
      <c r="AG65" s="50"/>
      <c r="AH65" s="47">
        <f t="shared" si="25"/>
        <v>0</v>
      </c>
      <c r="AI65" s="57">
        <v>9</v>
      </c>
      <c r="AJ65" s="57" t="s">
        <v>747</v>
      </c>
      <c r="AK65" s="45" t="s">
        <v>656</v>
      </c>
      <c r="AL65" s="46" t="s">
        <v>232</v>
      </c>
      <c r="AM65" s="46"/>
      <c r="AN65" s="50"/>
      <c r="AO65" s="47">
        <f t="shared" si="26"/>
        <v>0</v>
      </c>
      <c r="AP65" s="50"/>
      <c r="AQ65" s="47">
        <f t="shared" si="27"/>
        <v>0</v>
      </c>
      <c r="AR65" s="48"/>
      <c r="AS65" s="49">
        <v>48</v>
      </c>
      <c r="AT65" s="57" t="s">
        <v>751</v>
      </c>
      <c r="AU65" s="45" t="s">
        <v>752</v>
      </c>
      <c r="AV65" s="46" t="s">
        <v>426</v>
      </c>
      <c r="AW65" s="51"/>
      <c r="AX65" s="50"/>
      <c r="AY65" s="47">
        <f t="shared" si="28"/>
        <v>0</v>
      </c>
      <c r="AZ65" s="50"/>
      <c r="BA65" s="47">
        <f t="shared" si="29"/>
        <v>0</v>
      </c>
    </row>
    <row r="66" spans="1:53" ht="15.75" customHeight="1">
      <c r="A66" s="57">
        <v>10</v>
      </c>
      <c r="B66" s="57" t="s">
        <v>749</v>
      </c>
      <c r="C66" s="45" t="s">
        <v>750</v>
      </c>
      <c r="D66" s="46" t="s">
        <v>59</v>
      </c>
      <c r="E66" s="47"/>
      <c r="F66" s="47"/>
      <c r="G66" s="47">
        <f t="shared" si="20"/>
        <v>0</v>
      </c>
      <c r="H66" s="48"/>
      <c r="I66" s="49">
        <v>49</v>
      </c>
      <c r="J66" s="57" t="s">
        <v>754</v>
      </c>
      <c r="K66" s="45" t="s">
        <v>755</v>
      </c>
      <c r="L66" s="46" t="s">
        <v>756</v>
      </c>
      <c r="M66" s="52"/>
      <c r="N66" s="52"/>
      <c r="O66" s="47">
        <f t="shared" si="21"/>
        <v>0</v>
      </c>
      <c r="P66" s="57">
        <v>10</v>
      </c>
      <c r="Q66" s="57" t="s">
        <v>749</v>
      </c>
      <c r="R66" s="45" t="s">
        <v>750</v>
      </c>
      <c r="S66" s="46" t="s">
        <v>59</v>
      </c>
      <c r="T66" s="46"/>
      <c r="U66" s="50"/>
      <c r="V66" s="47">
        <f t="shared" si="22"/>
        <v>0</v>
      </c>
      <c r="W66" s="50"/>
      <c r="X66" s="47">
        <f t="shared" si="23"/>
        <v>0</v>
      </c>
      <c r="Y66" s="48"/>
      <c r="Z66" s="49">
        <v>49</v>
      </c>
      <c r="AA66" s="57" t="s">
        <v>754</v>
      </c>
      <c r="AB66" s="45" t="s">
        <v>755</v>
      </c>
      <c r="AC66" s="46" t="s">
        <v>756</v>
      </c>
      <c r="AD66" s="51"/>
      <c r="AE66" s="50"/>
      <c r="AF66" s="47">
        <f t="shared" si="24"/>
        <v>0</v>
      </c>
      <c r="AG66" s="50"/>
      <c r="AH66" s="47">
        <f t="shared" si="25"/>
        <v>0</v>
      </c>
      <c r="AI66" s="57">
        <v>10</v>
      </c>
      <c r="AJ66" s="57" t="s">
        <v>749</v>
      </c>
      <c r="AK66" s="45" t="s">
        <v>750</v>
      </c>
      <c r="AL66" s="46" t="s">
        <v>59</v>
      </c>
      <c r="AM66" s="46"/>
      <c r="AN66" s="50"/>
      <c r="AO66" s="47">
        <f t="shared" si="26"/>
        <v>0</v>
      </c>
      <c r="AP66" s="50"/>
      <c r="AQ66" s="47">
        <f t="shared" si="27"/>
        <v>0</v>
      </c>
      <c r="AR66" s="48"/>
      <c r="AS66" s="49">
        <v>49</v>
      </c>
      <c r="AT66" s="57" t="s">
        <v>754</v>
      </c>
      <c r="AU66" s="45" t="s">
        <v>755</v>
      </c>
      <c r="AV66" s="46" t="s">
        <v>756</v>
      </c>
      <c r="AW66" s="51"/>
      <c r="AX66" s="50"/>
      <c r="AY66" s="47">
        <f t="shared" si="28"/>
        <v>0</v>
      </c>
      <c r="AZ66" s="50"/>
      <c r="BA66" s="47">
        <f t="shared" si="29"/>
        <v>0</v>
      </c>
    </row>
    <row r="67" spans="1:53" ht="15.75" customHeight="1">
      <c r="A67" s="57">
        <v>11</v>
      </c>
      <c r="B67" s="57" t="s">
        <v>753</v>
      </c>
      <c r="C67" s="45" t="s">
        <v>100</v>
      </c>
      <c r="D67" s="46" t="s">
        <v>408</v>
      </c>
      <c r="E67" s="47"/>
      <c r="F67" s="47"/>
      <c r="G67" s="47">
        <f t="shared" si="20"/>
        <v>0</v>
      </c>
      <c r="H67" s="48"/>
      <c r="I67" s="49">
        <v>50</v>
      </c>
      <c r="J67" s="57" t="s">
        <v>759</v>
      </c>
      <c r="K67" s="45" t="s">
        <v>760</v>
      </c>
      <c r="L67" s="46" t="s">
        <v>435</v>
      </c>
      <c r="M67" s="52"/>
      <c r="N67" s="52"/>
      <c r="O67" s="47">
        <f t="shared" si="21"/>
        <v>0</v>
      </c>
      <c r="P67" s="57">
        <v>11</v>
      </c>
      <c r="Q67" s="57" t="s">
        <v>753</v>
      </c>
      <c r="R67" s="45" t="s">
        <v>100</v>
      </c>
      <c r="S67" s="46" t="s">
        <v>408</v>
      </c>
      <c r="T67" s="46"/>
      <c r="U67" s="50"/>
      <c r="V67" s="47">
        <f t="shared" si="22"/>
        <v>0</v>
      </c>
      <c r="W67" s="50"/>
      <c r="X67" s="47">
        <f t="shared" si="23"/>
        <v>0</v>
      </c>
      <c r="Y67" s="48"/>
      <c r="Z67" s="49">
        <v>50</v>
      </c>
      <c r="AA67" s="57" t="s">
        <v>759</v>
      </c>
      <c r="AB67" s="45" t="s">
        <v>760</v>
      </c>
      <c r="AC67" s="46" t="s">
        <v>435</v>
      </c>
      <c r="AD67" s="51"/>
      <c r="AE67" s="50"/>
      <c r="AF67" s="47">
        <f t="shared" si="24"/>
        <v>0</v>
      </c>
      <c r="AG67" s="50"/>
      <c r="AH67" s="47">
        <f t="shared" si="25"/>
        <v>0</v>
      </c>
      <c r="AI67" s="57">
        <v>11</v>
      </c>
      <c r="AJ67" s="57" t="s">
        <v>753</v>
      </c>
      <c r="AK67" s="45" t="s">
        <v>100</v>
      </c>
      <c r="AL67" s="46" t="s">
        <v>408</v>
      </c>
      <c r="AM67" s="46"/>
      <c r="AN67" s="50"/>
      <c r="AO67" s="47">
        <f t="shared" si="26"/>
        <v>0</v>
      </c>
      <c r="AP67" s="50"/>
      <c r="AQ67" s="47">
        <f t="shared" si="27"/>
        <v>0</v>
      </c>
      <c r="AR67" s="48"/>
      <c r="AS67" s="49">
        <v>50</v>
      </c>
      <c r="AT67" s="57" t="s">
        <v>759</v>
      </c>
      <c r="AU67" s="45" t="s">
        <v>760</v>
      </c>
      <c r="AV67" s="46" t="s">
        <v>435</v>
      </c>
      <c r="AW67" s="51"/>
      <c r="AX67" s="50"/>
      <c r="AY67" s="47">
        <f t="shared" si="28"/>
        <v>0</v>
      </c>
      <c r="AZ67" s="50"/>
      <c r="BA67" s="47">
        <f t="shared" si="29"/>
        <v>0</v>
      </c>
    </row>
    <row r="68" spans="1:53" ht="15.75" customHeight="1">
      <c r="A68" s="57">
        <v>12</v>
      </c>
      <c r="B68" s="57" t="s">
        <v>757</v>
      </c>
      <c r="C68" s="45" t="s">
        <v>758</v>
      </c>
      <c r="D68" s="46" t="s">
        <v>408</v>
      </c>
      <c r="E68" s="47"/>
      <c r="F68" s="47"/>
      <c r="G68" s="47">
        <f t="shared" si="20"/>
        <v>0</v>
      </c>
      <c r="H68" s="48"/>
      <c r="I68" s="49">
        <v>51</v>
      </c>
      <c r="J68" s="57" t="s">
        <v>763</v>
      </c>
      <c r="K68" s="45" t="s">
        <v>764</v>
      </c>
      <c r="L68" s="46" t="s">
        <v>62</v>
      </c>
      <c r="M68" s="52"/>
      <c r="N68" s="52"/>
      <c r="O68" s="47">
        <f t="shared" si="21"/>
        <v>0</v>
      </c>
      <c r="P68" s="57">
        <v>12</v>
      </c>
      <c r="Q68" s="57" t="s">
        <v>757</v>
      </c>
      <c r="R68" s="45" t="s">
        <v>758</v>
      </c>
      <c r="S68" s="46" t="s">
        <v>408</v>
      </c>
      <c r="T68" s="46"/>
      <c r="U68" s="50"/>
      <c r="V68" s="47">
        <f t="shared" si="22"/>
        <v>0</v>
      </c>
      <c r="W68" s="50"/>
      <c r="X68" s="47">
        <f t="shared" si="23"/>
        <v>0</v>
      </c>
      <c r="Y68" s="48"/>
      <c r="Z68" s="49">
        <v>51</v>
      </c>
      <c r="AA68" s="57" t="s">
        <v>763</v>
      </c>
      <c r="AB68" s="45" t="s">
        <v>764</v>
      </c>
      <c r="AC68" s="46" t="s">
        <v>62</v>
      </c>
      <c r="AD68" s="51"/>
      <c r="AE68" s="50"/>
      <c r="AF68" s="47">
        <f t="shared" si="24"/>
        <v>0</v>
      </c>
      <c r="AG68" s="50"/>
      <c r="AH68" s="47">
        <f t="shared" si="25"/>
        <v>0</v>
      </c>
      <c r="AI68" s="57">
        <v>12</v>
      </c>
      <c r="AJ68" s="57" t="s">
        <v>757</v>
      </c>
      <c r="AK68" s="45" t="s">
        <v>758</v>
      </c>
      <c r="AL68" s="46" t="s">
        <v>408</v>
      </c>
      <c r="AM68" s="46"/>
      <c r="AN68" s="50"/>
      <c r="AO68" s="47">
        <f t="shared" si="26"/>
        <v>0</v>
      </c>
      <c r="AP68" s="50"/>
      <c r="AQ68" s="47">
        <f t="shared" si="27"/>
        <v>0</v>
      </c>
      <c r="AR68" s="48"/>
      <c r="AS68" s="49">
        <v>51</v>
      </c>
      <c r="AT68" s="57" t="s">
        <v>763</v>
      </c>
      <c r="AU68" s="45" t="s">
        <v>764</v>
      </c>
      <c r="AV68" s="46" t="s">
        <v>62</v>
      </c>
      <c r="AW68" s="51"/>
      <c r="AX68" s="50"/>
      <c r="AY68" s="47">
        <f t="shared" si="28"/>
        <v>0</v>
      </c>
      <c r="AZ68" s="50"/>
      <c r="BA68" s="47">
        <f t="shared" si="29"/>
        <v>0</v>
      </c>
    </row>
    <row r="69" spans="1:53" ht="15.75" customHeight="1">
      <c r="A69" s="57">
        <v>13</v>
      </c>
      <c r="B69" s="57" t="s">
        <v>761</v>
      </c>
      <c r="C69" s="45" t="s">
        <v>762</v>
      </c>
      <c r="D69" s="46" t="s">
        <v>70</v>
      </c>
      <c r="E69" s="47"/>
      <c r="F69" s="47"/>
      <c r="G69" s="47">
        <f t="shared" si="20"/>
        <v>0</v>
      </c>
      <c r="H69" s="48"/>
      <c r="I69" s="49">
        <v>52</v>
      </c>
      <c r="J69" s="57" t="s">
        <v>771</v>
      </c>
      <c r="K69" s="45" t="s">
        <v>772</v>
      </c>
      <c r="L69" s="46" t="s">
        <v>67</v>
      </c>
      <c r="M69" s="52"/>
      <c r="N69" s="52"/>
      <c r="O69" s="47">
        <f t="shared" si="21"/>
        <v>0</v>
      </c>
      <c r="P69" s="57">
        <v>13</v>
      </c>
      <c r="Q69" s="57" t="s">
        <v>761</v>
      </c>
      <c r="R69" s="45" t="s">
        <v>762</v>
      </c>
      <c r="S69" s="46" t="s">
        <v>70</v>
      </c>
      <c r="T69" s="46"/>
      <c r="U69" s="50"/>
      <c r="V69" s="47">
        <f t="shared" si="22"/>
        <v>0</v>
      </c>
      <c r="W69" s="50"/>
      <c r="X69" s="47">
        <f t="shared" si="23"/>
        <v>0</v>
      </c>
      <c r="Y69" s="48"/>
      <c r="Z69" s="49">
        <v>52</v>
      </c>
      <c r="AA69" s="57" t="s">
        <v>771</v>
      </c>
      <c r="AB69" s="45" t="s">
        <v>772</v>
      </c>
      <c r="AC69" s="46" t="s">
        <v>67</v>
      </c>
      <c r="AD69" s="51"/>
      <c r="AE69" s="50"/>
      <c r="AF69" s="47">
        <f t="shared" si="24"/>
        <v>0</v>
      </c>
      <c r="AG69" s="50"/>
      <c r="AH69" s="47">
        <f t="shared" si="25"/>
        <v>0</v>
      </c>
      <c r="AI69" s="57">
        <v>13</v>
      </c>
      <c r="AJ69" s="57" t="s">
        <v>761</v>
      </c>
      <c r="AK69" s="45" t="s">
        <v>762</v>
      </c>
      <c r="AL69" s="46" t="s">
        <v>70</v>
      </c>
      <c r="AM69" s="46"/>
      <c r="AN69" s="50"/>
      <c r="AO69" s="47">
        <f t="shared" si="26"/>
        <v>0</v>
      </c>
      <c r="AP69" s="50"/>
      <c r="AQ69" s="47">
        <f t="shared" si="27"/>
        <v>0</v>
      </c>
      <c r="AR69" s="48"/>
      <c r="AS69" s="49">
        <v>52</v>
      </c>
      <c r="AT69" s="57" t="s">
        <v>771</v>
      </c>
      <c r="AU69" s="45" t="s">
        <v>772</v>
      </c>
      <c r="AV69" s="46" t="s">
        <v>67</v>
      </c>
      <c r="AW69" s="51"/>
      <c r="AX69" s="50"/>
      <c r="AY69" s="47">
        <f t="shared" si="28"/>
        <v>0</v>
      </c>
      <c r="AZ69" s="50"/>
      <c r="BA69" s="47">
        <f t="shared" si="29"/>
        <v>0</v>
      </c>
    </row>
    <row r="70" spans="1:53" ht="15.75" customHeight="1">
      <c r="A70" s="57">
        <v>14</v>
      </c>
      <c r="B70" s="57" t="s">
        <v>765</v>
      </c>
      <c r="C70" s="45" t="s">
        <v>766</v>
      </c>
      <c r="D70" s="46" t="s">
        <v>89</v>
      </c>
      <c r="E70" s="47"/>
      <c r="F70" s="47"/>
      <c r="G70" s="47">
        <f t="shared" si="20"/>
        <v>0</v>
      </c>
      <c r="H70" s="48"/>
      <c r="I70" s="49">
        <v>53</v>
      </c>
      <c r="J70" s="57" t="s">
        <v>774</v>
      </c>
      <c r="K70" s="45" t="s">
        <v>206</v>
      </c>
      <c r="L70" s="46" t="s">
        <v>67</v>
      </c>
      <c r="M70" s="52"/>
      <c r="N70" s="52"/>
      <c r="O70" s="47">
        <f t="shared" si="21"/>
        <v>0</v>
      </c>
      <c r="P70" s="57">
        <v>14</v>
      </c>
      <c r="Q70" s="57" t="s">
        <v>765</v>
      </c>
      <c r="R70" s="45" t="s">
        <v>766</v>
      </c>
      <c r="S70" s="46" t="s">
        <v>89</v>
      </c>
      <c r="T70" s="46"/>
      <c r="U70" s="50"/>
      <c r="V70" s="47">
        <f t="shared" si="22"/>
        <v>0</v>
      </c>
      <c r="W70" s="50"/>
      <c r="X70" s="47">
        <f t="shared" si="23"/>
        <v>0</v>
      </c>
      <c r="Y70" s="48"/>
      <c r="Z70" s="49">
        <v>53</v>
      </c>
      <c r="AA70" s="57" t="s">
        <v>774</v>
      </c>
      <c r="AB70" s="45" t="s">
        <v>206</v>
      </c>
      <c r="AC70" s="46" t="s">
        <v>67</v>
      </c>
      <c r="AD70" s="51"/>
      <c r="AE70" s="50"/>
      <c r="AF70" s="47">
        <f t="shared" si="24"/>
        <v>0</v>
      </c>
      <c r="AG70" s="50"/>
      <c r="AH70" s="47">
        <f t="shared" si="25"/>
        <v>0</v>
      </c>
      <c r="AI70" s="57">
        <v>14</v>
      </c>
      <c r="AJ70" s="57" t="s">
        <v>765</v>
      </c>
      <c r="AK70" s="45" t="s">
        <v>766</v>
      </c>
      <c r="AL70" s="46" t="s">
        <v>89</v>
      </c>
      <c r="AM70" s="46"/>
      <c r="AN70" s="50"/>
      <c r="AO70" s="47">
        <f t="shared" si="26"/>
        <v>0</v>
      </c>
      <c r="AP70" s="50"/>
      <c r="AQ70" s="47">
        <f t="shared" si="27"/>
        <v>0</v>
      </c>
      <c r="AR70" s="48"/>
      <c r="AS70" s="49">
        <v>53</v>
      </c>
      <c r="AT70" s="57" t="s">
        <v>774</v>
      </c>
      <c r="AU70" s="45" t="s">
        <v>206</v>
      </c>
      <c r="AV70" s="46" t="s">
        <v>67</v>
      </c>
      <c r="AW70" s="51"/>
      <c r="AX70" s="50"/>
      <c r="AY70" s="47">
        <f t="shared" si="28"/>
        <v>0</v>
      </c>
      <c r="AZ70" s="50"/>
      <c r="BA70" s="47">
        <f t="shared" si="29"/>
        <v>0</v>
      </c>
    </row>
    <row r="71" spans="1:53" ht="15.75" customHeight="1">
      <c r="A71" s="57">
        <v>15</v>
      </c>
      <c r="B71" s="57" t="s">
        <v>769</v>
      </c>
      <c r="C71" s="45" t="s">
        <v>770</v>
      </c>
      <c r="D71" s="46" t="s">
        <v>437</v>
      </c>
      <c r="E71" s="47"/>
      <c r="F71" s="47"/>
      <c r="G71" s="47">
        <f t="shared" si="20"/>
        <v>0</v>
      </c>
      <c r="H71" s="48"/>
      <c r="I71" s="49">
        <v>54</v>
      </c>
      <c r="J71" s="57" t="s">
        <v>776</v>
      </c>
      <c r="K71" s="45" t="s">
        <v>440</v>
      </c>
      <c r="L71" s="46" t="s">
        <v>67</v>
      </c>
      <c r="M71" s="52"/>
      <c r="N71" s="52"/>
      <c r="O71" s="47">
        <f t="shared" si="21"/>
        <v>0</v>
      </c>
      <c r="P71" s="57">
        <v>15</v>
      </c>
      <c r="Q71" s="57" t="s">
        <v>769</v>
      </c>
      <c r="R71" s="45" t="s">
        <v>770</v>
      </c>
      <c r="S71" s="46" t="s">
        <v>437</v>
      </c>
      <c r="T71" s="46"/>
      <c r="U71" s="50"/>
      <c r="V71" s="47">
        <f t="shared" si="22"/>
        <v>0</v>
      </c>
      <c r="W71" s="50"/>
      <c r="X71" s="47">
        <f t="shared" si="23"/>
        <v>0</v>
      </c>
      <c r="Y71" s="48"/>
      <c r="Z71" s="49">
        <v>54</v>
      </c>
      <c r="AA71" s="57" t="s">
        <v>776</v>
      </c>
      <c r="AB71" s="45" t="s">
        <v>440</v>
      </c>
      <c r="AC71" s="46" t="s">
        <v>67</v>
      </c>
      <c r="AD71" s="51"/>
      <c r="AE71" s="50"/>
      <c r="AF71" s="47">
        <f t="shared" si="24"/>
        <v>0</v>
      </c>
      <c r="AG71" s="50"/>
      <c r="AH71" s="47">
        <f t="shared" si="25"/>
        <v>0</v>
      </c>
      <c r="AI71" s="57">
        <v>15</v>
      </c>
      <c r="AJ71" s="57" t="s">
        <v>769</v>
      </c>
      <c r="AK71" s="45" t="s">
        <v>770</v>
      </c>
      <c r="AL71" s="46" t="s">
        <v>437</v>
      </c>
      <c r="AM71" s="46"/>
      <c r="AN71" s="50"/>
      <c r="AO71" s="47">
        <f t="shared" si="26"/>
        <v>0</v>
      </c>
      <c r="AP71" s="50"/>
      <c r="AQ71" s="47">
        <f t="shared" si="27"/>
        <v>0</v>
      </c>
      <c r="AR71" s="48"/>
      <c r="AS71" s="49">
        <v>54</v>
      </c>
      <c r="AT71" s="57" t="s">
        <v>776</v>
      </c>
      <c r="AU71" s="45" t="s">
        <v>440</v>
      </c>
      <c r="AV71" s="46" t="s">
        <v>67</v>
      </c>
      <c r="AW71" s="51"/>
      <c r="AX71" s="50"/>
      <c r="AY71" s="47">
        <f t="shared" si="28"/>
        <v>0</v>
      </c>
      <c r="AZ71" s="50"/>
      <c r="BA71" s="47">
        <f t="shared" si="29"/>
        <v>0</v>
      </c>
    </row>
    <row r="72" spans="1:53" ht="15.75" customHeight="1">
      <c r="A72" s="57">
        <v>16</v>
      </c>
      <c r="B72" s="57" t="s">
        <v>773</v>
      </c>
      <c r="C72" s="45" t="s">
        <v>438</v>
      </c>
      <c r="D72" s="46" t="s">
        <v>437</v>
      </c>
      <c r="E72" s="47"/>
      <c r="F72" s="47"/>
      <c r="G72" s="47">
        <f t="shared" si="20"/>
        <v>0</v>
      </c>
      <c r="H72" s="48"/>
      <c r="I72" s="49">
        <v>55</v>
      </c>
      <c r="J72" s="57" t="s">
        <v>780</v>
      </c>
      <c r="K72" s="45" t="s">
        <v>781</v>
      </c>
      <c r="L72" s="46" t="s">
        <v>87</v>
      </c>
      <c r="M72" s="52"/>
      <c r="N72" s="52"/>
      <c r="O72" s="47">
        <f t="shared" si="21"/>
        <v>0</v>
      </c>
      <c r="P72" s="57">
        <v>16</v>
      </c>
      <c r="Q72" s="57" t="s">
        <v>773</v>
      </c>
      <c r="R72" s="45" t="s">
        <v>438</v>
      </c>
      <c r="S72" s="46" t="s">
        <v>437</v>
      </c>
      <c r="T72" s="46"/>
      <c r="U72" s="50"/>
      <c r="V72" s="47">
        <f t="shared" si="22"/>
        <v>0</v>
      </c>
      <c r="W72" s="50"/>
      <c r="X72" s="47">
        <f t="shared" si="23"/>
        <v>0</v>
      </c>
      <c r="Y72" s="48"/>
      <c r="Z72" s="49">
        <v>55</v>
      </c>
      <c r="AA72" s="57" t="s">
        <v>780</v>
      </c>
      <c r="AB72" s="45" t="s">
        <v>781</v>
      </c>
      <c r="AC72" s="46" t="s">
        <v>87</v>
      </c>
      <c r="AD72" s="51"/>
      <c r="AE72" s="50"/>
      <c r="AF72" s="47">
        <f t="shared" si="24"/>
        <v>0</v>
      </c>
      <c r="AG72" s="50"/>
      <c r="AH72" s="47">
        <f t="shared" si="25"/>
        <v>0</v>
      </c>
      <c r="AI72" s="57">
        <v>16</v>
      </c>
      <c r="AJ72" s="57" t="s">
        <v>773</v>
      </c>
      <c r="AK72" s="45" t="s">
        <v>438</v>
      </c>
      <c r="AL72" s="46" t="s">
        <v>437</v>
      </c>
      <c r="AM72" s="46"/>
      <c r="AN72" s="50"/>
      <c r="AO72" s="47">
        <f t="shared" si="26"/>
        <v>0</v>
      </c>
      <c r="AP72" s="50"/>
      <c r="AQ72" s="47">
        <f t="shared" si="27"/>
        <v>0</v>
      </c>
      <c r="AR72" s="48"/>
      <c r="AS72" s="49">
        <v>55</v>
      </c>
      <c r="AT72" s="57" t="s">
        <v>780</v>
      </c>
      <c r="AU72" s="45" t="s">
        <v>781</v>
      </c>
      <c r="AV72" s="46" t="s">
        <v>87</v>
      </c>
      <c r="AW72" s="51"/>
      <c r="AX72" s="50"/>
      <c r="AY72" s="47">
        <f t="shared" si="28"/>
        <v>0</v>
      </c>
      <c r="AZ72" s="50"/>
      <c r="BA72" s="47">
        <f t="shared" si="29"/>
        <v>0</v>
      </c>
    </row>
    <row r="73" spans="1:53" ht="15.75" customHeight="1">
      <c r="A73" s="57">
        <v>17</v>
      </c>
      <c r="B73" s="57" t="s">
        <v>775</v>
      </c>
      <c r="C73" s="45" t="s">
        <v>223</v>
      </c>
      <c r="D73" s="46" t="s">
        <v>289</v>
      </c>
      <c r="E73" s="47"/>
      <c r="F73" s="47"/>
      <c r="G73" s="47">
        <f t="shared" si="20"/>
        <v>0</v>
      </c>
      <c r="H73" s="48"/>
      <c r="I73" s="49">
        <v>56</v>
      </c>
      <c r="J73" s="57" t="s">
        <v>784</v>
      </c>
      <c r="K73" s="45" t="s">
        <v>785</v>
      </c>
      <c r="L73" s="46" t="s">
        <v>87</v>
      </c>
      <c r="M73" s="52"/>
      <c r="N73" s="52"/>
      <c r="O73" s="47">
        <f t="shared" si="21"/>
        <v>0</v>
      </c>
      <c r="P73" s="57">
        <v>17</v>
      </c>
      <c r="Q73" s="57" t="s">
        <v>775</v>
      </c>
      <c r="R73" s="45" t="s">
        <v>223</v>
      </c>
      <c r="S73" s="46" t="s">
        <v>289</v>
      </c>
      <c r="T73" s="46"/>
      <c r="U73" s="50"/>
      <c r="V73" s="47">
        <f t="shared" si="22"/>
        <v>0</v>
      </c>
      <c r="W73" s="50"/>
      <c r="X73" s="47">
        <f t="shared" si="23"/>
        <v>0</v>
      </c>
      <c r="Y73" s="48"/>
      <c r="Z73" s="49">
        <v>56</v>
      </c>
      <c r="AA73" s="57" t="s">
        <v>784</v>
      </c>
      <c r="AB73" s="45" t="s">
        <v>785</v>
      </c>
      <c r="AC73" s="46" t="s">
        <v>87</v>
      </c>
      <c r="AD73" s="51"/>
      <c r="AE73" s="50"/>
      <c r="AF73" s="47">
        <f t="shared" si="24"/>
        <v>0</v>
      </c>
      <c r="AG73" s="50"/>
      <c r="AH73" s="47">
        <f t="shared" si="25"/>
        <v>0</v>
      </c>
      <c r="AI73" s="57">
        <v>17</v>
      </c>
      <c r="AJ73" s="57" t="s">
        <v>775</v>
      </c>
      <c r="AK73" s="45" t="s">
        <v>223</v>
      </c>
      <c r="AL73" s="46" t="s">
        <v>289</v>
      </c>
      <c r="AM73" s="46"/>
      <c r="AN73" s="50"/>
      <c r="AO73" s="47">
        <f t="shared" si="26"/>
        <v>0</v>
      </c>
      <c r="AP73" s="50"/>
      <c r="AQ73" s="47">
        <f t="shared" si="27"/>
        <v>0</v>
      </c>
      <c r="AR73" s="48"/>
      <c r="AS73" s="49">
        <v>56</v>
      </c>
      <c r="AT73" s="57" t="s">
        <v>784</v>
      </c>
      <c r="AU73" s="45" t="s">
        <v>785</v>
      </c>
      <c r="AV73" s="46" t="s">
        <v>87</v>
      </c>
      <c r="AW73" s="51"/>
      <c r="AX73" s="50"/>
      <c r="AY73" s="47">
        <f t="shared" si="28"/>
        <v>0</v>
      </c>
      <c r="AZ73" s="50"/>
      <c r="BA73" s="47">
        <f t="shared" si="29"/>
        <v>0</v>
      </c>
    </row>
    <row r="74" spans="1:53" ht="15.75" customHeight="1">
      <c r="A74" s="57">
        <v>18</v>
      </c>
      <c r="B74" s="57" t="s">
        <v>777</v>
      </c>
      <c r="C74" s="45" t="s">
        <v>778</v>
      </c>
      <c r="D74" s="46" t="s">
        <v>779</v>
      </c>
      <c r="E74" s="47"/>
      <c r="F74" s="47"/>
      <c r="G74" s="47">
        <f t="shared" si="20"/>
        <v>0</v>
      </c>
      <c r="H74" s="48"/>
      <c r="I74" s="49">
        <v>57</v>
      </c>
      <c r="J74" s="57" t="s">
        <v>788</v>
      </c>
      <c r="K74" s="45" t="s">
        <v>84</v>
      </c>
      <c r="L74" s="46" t="s">
        <v>91</v>
      </c>
      <c r="M74" s="52"/>
      <c r="N74" s="52"/>
      <c r="O74" s="47">
        <f t="shared" si="21"/>
        <v>0</v>
      </c>
      <c r="P74" s="57">
        <v>18</v>
      </c>
      <c r="Q74" s="57" t="s">
        <v>777</v>
      </c>
      <c r="R74" s="45" t="s">
        <v>778</v>
      </c>
      <c r="S74" s="46" t="s">
        <v>779</v>
      </c>
      <c r="T74" s="46"/>
      <c r="U74" s="50"/>
      <c r="V74" s="47">
        <f t="shared" si="22"/>
        <v>0</v>
      </c>
      <c r="W74" s="50"/>
      <c r="X74" s="47">
        <f t="shared" si="23"/>
        <v>0</v>
      </c>
      <c r="Y74" s="48"/>
      <c r="Z74" s="49">
        <v>57</v>
      </c>
      <c r="AA74" s="57" t="s">
        <v>788</v>
      </c>
      <c r="AB74" s="45" t="s">
        <v>84</v>
      </c>
      <c r="AC74" s="46" t="s">
        <v>91</v>
      </c>
      <c r="AD74" s="51"/>
      <c r="AE74" s="50"/>
      <c r="AF74" s="47">
        <f t="shared" si="24"/>
        <v>0</v>
      </c>
      <c r="AG74" s="50"/>
      <c r="AH74" s="47">
        <f t="shared" si="25"/>
        <v>0</v>
      </c>
      <c r="AI74" s="57">
        <v>18</v>
      </c>
      <c r="AJ74" s="57" t="s">
        <v>777</v>
      </c>
      <c r="AK74" s="45" t="s">
        <v>778</v>
      </c>
      <c r="AL74" s="46" t="s">
        <v>779</v>
      </c>
      <c r="AM74" s="46"/>
      <c r="AN74" s="50"/>
      <c r="AO74" s="47">
        <f t="shared" si="26"/>
        <v>0</v>
      </c>
      <c r="AP74" s="50"/>
      <c r="AQ74" s="47">
        <f t="shared" si="27"/>
        <v>0</v>
      </c>
      <c r="AR74" s="48"/>
      <c r="AS74" s="49">
        <v>57</v>
      </c>
      <c r="AT74" s="57" t="s">
        <v>788</v>
      </c>
      <c r="AU74" s="45" t="s">
        <v>84</v>
      </c>
      <c r="AV74" s="46" t="s">
        <v>91</v>
      </c>
      <c r="AW74" s="51"/>
      <c r="AX74" s="50"/>
      <c r="AY74" s="47">
        <f t="shared" si="28"/>
        <v>0</v>
      </c>
      <c r="AZ74" s="50"/>
      <c r="BA74" s="47">
        <f t="shared" si="29"/>
        <v>0</v>
      </c>
    </row>
    <row r="75" spans="1:53" ht="15.75" customHeight="1">
      <c r="A75" s="57">
        <v>19</v>
      </c>
      <c r="B75" s="57" t="s">
        <v>782</v>
      </c>
      <c r="C75" s="45" t="s">
        <v>783</v>
      </c>
      <c r="D75" s="46" t="s">
        <v>92</v>
      </c>
      <c r="E75" s="47"/>
      <c r="F75" s="47"/>
      <c r="G75" s="47">
        <f t="shared" si="20"/>
        <v>0</v>
      </c>
      <c r="H75" s="48"/>
      <c r="I75" s="49">
        <v>58</v>
      </c>
      <c r="J75" s="57" t="s">
        <v>791</v>
      </c>
      <c r="K75" s="45" t="s">
        <v>792</v>
      </c>
      <c r="L75" s="46" t="s">
        <v>296</v>
      </c>
      <c r="M75" s="52"/>
      <c r="N75" s="52"/>
      <c r="O75" s="47">
        <f t="shared" si="21"/>
        <v>0</v>
      </c>
      <c r="P75" s="57">
        <v>19</v>
      </c>
      <c r="Q75" s="57" t="s">
        <v>782</v>
      </c>
      <c r="R75" s="45" t="s">
        <v>783</v>
      </c>
      <c r="S75" s="46" t="s">
        <v>92</v>
      </c>
      <c r="T75" s="46"/>
      <c r="U75" s="50"/>
      <c r="V75" s="47">
        <f t="shared" si="22"/>
        <v>0</v>
      </c>
      <c r="W75" s="50"/>
      <c r="X75" s="47">
        <f t="shared" si="23"/>
        <v>0</v>
      </c>
      <c r="Y75" s="48"/>
      <c r="Z75" s="49">
        <v>58</v>
      </c>
      <c r="AA75" s="57" t="s">
        <v>791</v>
      </c>
      <c r="AB75" s="45" t="s">
        <v>792</v>
      </c>
      <c r="AC75" s="46" t="s">
        <v>296</v>
      </c>
      <c r="AD75" s="51"/>
      <c r="AE75" s="50"/>
      <c r="AF75" s="47">
        <f t="shared" si="24"/>
        <v>0</v>
      </c>
      <c r="AG75" s="50"/>
      <c r="AH75" s="47">
        <f t="shared" si="25"/>
        <v>0</v>
      </c>
      <c r="AI75" s="57">
        <v>19</v>
      </c>
      <c r="AJ75" s="57" t="s">
        <v>782</v>
      </c>
      <c r="AK75" s="45" t="s">
        <v>783</v>
      </c>
      <c r="AL75" s="46" t="s">
        <v>92</v>
      </c>
      <c r="AM75" s="46"/>
      <c r="AN75" s="50"/>
      <c r="AO75" s="47">
        <f t="shared" si="26"/>
        <v>0</v>
      </c>
      <c r="AP75" s="50"/>
      <c r="AQ75" s="47">
        <f t="shared" si="27"/>
        <v>0</v>
      </c>
      <c r="AR75" s="48"/>
      <c r="AS75" s="49">
        <v>58</v>
      </c>
      <c r="AT75" s="57" t="s">
        <v>791</v>
      </c>
      <c r="AU75" s="45" t="s">
        <v>792</v>
      </c>
      <c r="AV75" s="46" t="s">
        <v>296</v>
      </c>
      <c r="AW75" s="51"/>
      <c r="AX75" s="50"/>
      <c r="AY75" s="47">
        <f t="shared" si="28"/>
        <v>0</v>
      </c>
      <c r="AZ75" s="50"/>
      <c r="BA75" s="47">
        <f t="shared" si="29"/>
        <v>0</v>
      </c>
    </row>
    <row r="76" spans="1:53" ht="15.75" customHeight="1">
      <c r="A76" s="57">
        <v>20</v>
      </c>
      <c r="B76" s="57" t="s">
        <v>786</v>
      </c>
      <c r="C76" s="45" t="s">
        <v>643</v>
      </c>
      <c r="D76" s="46" t="s">
        <v>787</v>
      </c>
      <c r="E76" s="47"/>
      <c r="F76" s="47"/>
      <c r="G76" s="47">
        <f t="shared" si="20"/>
        <v>0</v>
      </c>
      <c r="H76" s="48"/>
      <c r="I76" s="49">
        <v>59</v>
      </c>
      <c r="J76" s="57" t="s">
        <v>795</v>
      </c>
      <c r="K76" s="45" t="s">
        <v>445</v>
      </c>
      <c r="L76" s="46" t="s">
        <v>796</v>
      </c>
      <c r="M76" s="52"/>
      <c r="N76" s="52"/>
      <c r="O76" s="47">
        <f t="shared" si="21"/>
        <v>0</v>
      </c>
      <c r="P76" s="57">
        <v>20</v>
      </c>
      <c r="Q76" s="57" t="s">
        <v>786</v>
      </c>
      <c r="R76" s="45" t="s">
        <v>643</v>
      </c>
      <c r="S76" s="46" t="s">
        <v>787</v>
      </c>
      <c r="T76" s="46"/>
      <c r="U76" s="50"/>
      <c r="V76" s="47">
        <f t="shared" si="22"/>
        <v>0</v>
      </c>
      <c r="W76" s="50"/>
      <c r="X76" s="47">
        <f t="shared" si="23"/>
        <v>0</v>
      </c>
      <c r="Y76" s="48"/>
      <c r="Z76" s="49">
        <v>59</v>
      </c>
      <c r="AA76" s="57" t="s">
        <v>795</v>
      </c>
      <c r="AB76" s="45" t="s">
        <v>445</v>
      </c>
      <c r="AC76" s="46" t="s">
        <v>796</v>
      </c>
      <c r="AD76" s="51"/>
      <c r="AE76" s="50"/>
      <c r="AF76" s="47">
        <f t="shared" si="24"/>
        <v>0</v>
      </c>
      <c r="AG76" s="50"/>
      <c r="AH76" s="47">
        <f t="shared" si="25"/>
        <v>0</v>
      </c>
      <c r="AI76" s="57">
        <v>20</v>
      </c>
      <c r="AJ76" s="57" t="s">
        <v>786</v>
      </c>
      <c r="AK76" s="45" t="s">
        <v>643</v>
      </c>
      <c r="AL76" s="46" t="s">
        <v>787</v>
      </c>
      <c r="AM76" s="46"/>
      <c r="AN76" s="50"/>
      <c r="AO76" s="47">
        <f t="shared" si="26"/>
        <v>0</v>
      </c>
      <c r="AP76" s="50"/>
      <c r="AQ76" s="47">
        <f t="shared" si="27"/>
        <v>0</v>
      </c>
      <c r="AR76" s="48"/>
      <c r="AS76" s="49">
        <v>59</v>
      </c>
      <c r="AT76" s="57" t="s">
        <v>795</v>
      </c>
      <c r="AU76" s="45" t="s">
        <v>445</v>
      </c>
      <c r="AV76" s="46" t="s">
        <v>796</v>
      </c>
      <c r="AW76" s="51"/>
      <c r="AX76" s="50"/>
      <c r="AY76" s="47">
        <f t="shared" si="28"/>
        <v>0</v>
      </c>
      <c r="AZ76" s="50"/>
      <c r="BA76" s="47">
        <f t="shared" si="29"/>
        <v>0</v>
      </c>
    </row>
    <row r="77" spans="1:53" ht="15.75" customHeight="1">
      <c r="A77" s="57">
        <v>21</v>
      </c>
      <c r="B77" s="57" t="s">
        <v>789</v>
      </c>
      <c r="C77" s="45" t="s">
        <v>790</v>
      </c>
      <c r="D77" s="46" t="s">
        <v>524</v>
      </c>
      <c r="E77" s="47"/>
      <c r="F77" s="47"/>
      <c r="G77" s="47">
        <f t="shared" si="20"/>
        <v>0</v>
      </c>
      <c r="H77" s="48"/>
      <c r="I77" s="49">
        <v>60</v>
      </c>
      <c r="J77" s="57" t="s">
        <v>800</v>
      </c>
      <c r="K77" s="45" t="s">
        <v>39</v>
      </c>
      <c r="L77" s="46" t="s">
        <v>95</v>
      </c>
      <c r="M77" s="52"/>
      <c r="N77" s="52"/>
      <c r="O77" s="47">
        <f t="shared" si="21"/>
        <v>0</v>
      </c>
      <c r="P77" s="57">
        <v>21</v>
      </c>
      <c r="Q77" s="57" t="s">
        <v>789</v>
      </c>
      <c r="R77" s="45" t="s">
        <v>790</v>
      </c>
      <c r="S77" s="46" t="s">
        <v>524</v>
      </c>
      <c r="T77" s="46"/>
      <c r="U77" s="50"/>
      <c r="V77" s="47">
        <f t="shared" si="22"/>
        <v>0</v>
      </c>
      <c r="W77" s="50"/>
      <c r="X77" s="47">
        <f t="shared" si="23"/>
        <v>0</v>
      </c>
      <c r="Y77" s="48"/>
      <c r="Z77" s="49">
        <v>60</v>
      </c>
      <c r="AA77" s="57" t="s">
        <v>800</v>
      </c>
      <c r="AB77" s="45" t="s">
        <v>39</v>
      </c>
      <c r="AC77" s="46" t="s">
        <v>95</v>
      </c>
      <c r="AD77" s="51"/>
      <c r="AE77" s="50"/>
      <c r="AF77" s="47">
        <f t="shared" si="24"/>
        <v>0</v>
      </c>
      <c r="AG77" s="50"/>
      <c r="AH77" s="47">
        <f t="shared" si="25"/>
        <v>0</v>
      </c>
      <c r="AI77" s="57">
        <v>21</v>
      </c>
      <c r="AJ77" s="57" t="s">
        <v>789</v>
      </c>
      <c r="AK77" s="45" t="s">
        <v>790</v>
      </c>
      <c r="AL77" s="46" t="s">
        <v>524</v>
      </c>
      <c r="AM77" s="46"/>
      <c r="AN77" s="50"/>
      <c r="AO77" s="47">
        <f t="shared" si="26"/>
        <v>0</v>
      </c>
      <c r="AP77" s="50"/>
      <c r="AQ77" s="47">
        <f t="shared" si="27"/>
        <v>0</v>
      </c>
      <c r="AR77" s="48"/>
      <c r="AS77" s="49">
        <v>60</v>
      </c>
      <c r="AT77" s="57" t="s">
        <v>800</v>
      </c>
      <c r="AU77" s="45" t="s">
        <v>39</v>
      </c>
      <c r="AV77" s="46" t="s">
        <v>95</v>
      </c>
      <c r="AW77" s="51"/>
      <c r="AX77" s="50"/>
      <c r="AY77" s="47">
        <f t="shared" si="28"/>
        <v>0</v>
      </c>
      <c r="AZ77" s="50"/>
      <c r="BA77" s="47">
        <f t="shared" si="29"/>
        <v>0</v>
      </c>
    </row>
    <row r="78" spans="1:53" ht="15.75" customHeight="1">
      <c r="A78" s="57">
        <v>22</v>
      </c>
      <c r="B78" s="57" t="s">
        <v>793</v>
      </c>
      <c r="C78" s="45" t="s">
        <v>794</v>
      </c>
      <c r="D78" s="46" t="s">
        <v>104</v>
      </c>
      <c r="E78" s="47"/>
      <c r="F78" s="47"/>
      <c r="G78" s="47">
        <f t="shared" si="20"/>
        <v>0</v>
      </c>
      <c r="H78" s="48"/>
      <c r="I78" s="49">
        <v>61</v>
      </c>
      <c r="J78" s="57" t="s">
        <v>804</v>
      </c>
      <c r="K78" s="45" t="s">
        <v>805</v>
      </c>
      <c r="L78" s="46" t="s">
        <v>657</v>
      </c>
      <c r="M78" s="52"/>
      <c r="N78" s="52"/>
      <c r="O78" s="47">
        <f t="shared" si="21"/>
        <v>0</v>
      </c>
      <c r="P78" s="57">
        <v>22</v>
      </c>
      <c r="Q78" s="57" t="s">
        <v>793</v>
      </c>
      <c r="R78" s="45" t="s">
        <v>794</v>
      </c>
      <c r="S78" s="46" t="s">
        <v>104</v>
      </c>
      <c r="T78" s="46"/>
      <c r="U78" s="50"/>
      <c r="V78" s="47">
        <f t="shared" si="22"/>
        <v>0</v>
      </c>
      <c r="W78" s="50"/>
      <c r="X78" s="47">
        <f t="shared" si="23"/>
        <v>0</v>
      </c>
      <c r="Y78" s="48"/>
      <c r="Z78" s="49">
        <v>61</v>
      </c>
      <c r="AA78" s="57" t="s">
        <v>804</v>
      </c>
      <c r="AB78" s="45" t="s">
        <v>805</v>
      </c>
      <c r="AC78" s="46" t="s">
        <v>657</v>
      </c>
      <c r="AD78" s="51"/>
      <c r="AE78" s="50"/>
      <c r="AF78" s="47">
        <f t="shared" si="24"/>
        <v>0</v>
      </c>
      <c r="AG78" s="50"/>
      <c r="AH78" s="47">
        <f t="shared" si="25"/>
        <v>0</v>
      </c>
      <c r="AI78" s="57">
        <v>22</v>
      </c>
      <c r="AJ78" s="57" t="s">
        <v>793</v>
      </c>
      <c r="AK78" s="45" t="s">
        <v>794</v>
      </c>
      <c r="AL78" s="46" t="s">
        <v>104</v>
      </c>
      <c r="AM78" s="46"/>
      <c r="AN78" s="50"/>
      <c r="AO78" s="47">
        <f t="shared" si="26"/>
        <v>0</v>
      </c>
      <c r="AP78" s="50"/>
      <c r="AQ78" s="47">
        <f t="shared" si="27"/>
        <v>0</v>
      </c>
      <c r="AR78" s="48"/>
      <c r="AS78" s="49">
        <v>61</v>
      </c>
      <c r="AT78" s="57" t="s">
        <v>804</v>
      </c>
      <c r="AU78" s="45" t="s">
        <v>805</v>
      </c>
      <c r="AV78" s="46" t="s">
        <v>657</v>
      </c>
      <c r="AW78" s="51"/>
      <c r="AX78" s="50"/>
      <c r="AY78" s="47">
        <f t="shared" si="28"/>
        <v>0</v>
      </c>
      <c r="AZ78" s="50"/>
      <c r="BA78" s="47">
        <f t="shared" si="29"/>
        <v>0</v>
      </c>
    </row>
    <row r="79" spans="1:53" ht="15.75" customHeight="1">
      <c r="A79" s="57">
        <v>23</v>
      </c>
      <c r="B79" s="57" t="s">
        <v>797</v>
      </c>
      <c r="C79" s="45" t="s">
        <v>798</v>
      </c>
      <c r="D79" s="46" t="s">
        <v>799</v>
      </c>
      <c r="E79" s="47"/>
      <c r="F79" s="47"/>
      <c r="G79" s="47">
        <f t="shared" si="20"/>
        <v>0</v>
      </c>
      <c r="H79" s="48"/>
      <c r="I79" s="49">
        <v>62</v>
      </c>
      <c r="J79" s="57" t="s">
        <v>808</v>
      </c>
      <c r="K79" s="45" t="s">
        <v>179</v>
      </c>
      <c r="L79" s="46" t="s">
        <v>551</v>
      </c>
      <c r="M79" s="52"/>
      <c r="N79" s="52"/>
      <c r="O79" s="47">
        <f t="shared" si="21"/>
        <v>0</v>
      </c>
      <c r="P79" s="57">
        <v>23</v>
      </c>
      <c r="Q79" s="57" t="s">
        <v>797</v>
      </c>
      <c r="R79" s="45" t="s">
        <v>798</v>
      </c>
      <c r="S79" s="46" t="s">
        <v>799</v>
      </c>
      <c r="T79" s="46"/>
      <c r="U79" s="50"/>
      <c r="V79" s="47">
        <f t="shared" si="22"/>
        <v>0</v>
      </c>
      <c r="W79" s="50"/>
      <c r="X79" s="47">
        <f t="shared" si="23"/>
        <v>0</v>
      </c>
      <c r="Y79" s="48"/>
      <c r="Z79" s="49">
        <v>62</v>
      </c>
      <c r="AA79" s="57" t="s">
        <v>808</v>
      </c>
      <c r="AB79" s="45" t="s">
        <v>179</v>
      </c>
      <c r="AC79" s="46" t="s">
        <v>551</v>
      </c>
      <c r="AD79" s="51"/>
      <c r="AE79" s="50"/>
      <c r="AF79" s="47">
        <f t="shared" si="24"/>
        <v>0</v>
      </c>
      <c r="AG79" s="50"/>
      <c r="AH79" s="47">
        <f t="shared" si="25"/>
        <v>0</v>
      </c>
      <c r="AI79" s="57">
        <v>23</v>
      </c>
      <c r="AJ79" s="57" t="s">
        <v>797</v>
      </c>
      <c r="AK79" s="45" t="s">
        <v>798</v>
      </c>
      <c r="AL79" s="46" t="s">
        <v>799</v>
      </c>
      <c r="AM79" s="46"/>
      <c r="AN79" s="50"/>
      <c r="AO79" s="47">
        <f t="shared" si="26"/>
        <v>0</v>
      </c>
      <c r="AP79" s="50"/>
      <c r="AQ79" s="47">
        <f t="shared" si="27"/>
        <v>0</v>
      </c>
      <c r="AR79" s="48"/>
      <c r="AS79" s="49">
        <v>62</v>
      </c>
      <c r="AT79" s="57" t="s">
        <v>808</v>
      </c>
      <c r="AU79" s="45" t="s">
        <v>179</v>
      </c>
      <c r="AV79" s="46" t="s">
        <v>551</v>
      </c>
      <c r="AW79" s="51"/>
      <c r="AX79" s="50"/>
      <c r="AY79" s="47">
        <f t="shared" si="28"/>
        <v>0</v>
      </c>
      <c r="AZ79" s="50"/>
      <c r="BA79" s="47">
        <f t="shared" si="29"/>
        <v>0</v>
      </c>
    </row>
    <row r="80" spans="1:53" ht="15.75" customHeight="1">
      <c r="A80" s="57">
        <v>24</v>
      </c>
      <c r="B80" s="57" t="s">
        <v>801</v>
      </c>
      <c r="C80" s="45" t="s">
        <v>802</v>
      </c>
      <c r="D80" s="46" t="s">
        <v>803</v>
      </c>
      <c r="E80" s="47"/>
      <c r="F80" s="47"/>
      <c r="G80" s="47">
        <f t="shared" si="20"/>
        <v>0</v>
      </c>
      <c r="H80" s="48"/>
      <c r="I80" s="49">
        <v>63</v>
      </c>
      <c r="J80" s="57" t="s">
        <v>812</v>
      </c>
      <c r="K80" s="45" t="s">
        <v>813</v>
      </c>
      <c r="L80" s="46" t="s">
        <v>122</v>
      </c>
      <c r="M80" s="52"/>
      <c r="N80" s="52"/>
      <c r="O80" s="47">
        <f t="shared" si="21"/>
        <v>0</v>
      </c>
      <c r="P80" s="57">
        <v>24</v>
      </c>
      <c r="Q80" s="57" t="s">
        <v>801</v>
      </c>
      <c r="R80" s="45" t="s">
        <v>802</v>
      </c>
      <c r="S80" s="46" t="s">
        <v>803</v>
      </c>
      <c r="T80" s="46"/>
      <c r="U80" s="50"/>
      <c r="V80" s="47">
        <f t="shared" si="22"/>
        <v>0</v>
      </c>
      <c r="W80" s="50"/>
      <c r="X80" s="47">
        <f t="shared" si="23"/>
        <v>0</v>
      </c>
      <c r="Y80" s="48"/>
      <c r="Z80" s="49">
        <v>63</v>
      </c>
      <c r="AA80" s="57" t="s">
        <v>812</v>
      </c>
      <c r="AB80" s="45" t="s">
        <v>813</v>
      </c>
      <c r="AC80" s="46" t="s">
        <v>122</v>
      </c>
      <c r="AD80" s="51"/>
      <c r="AE80" s="50"/>
      <c r="AF80" s="47">
        <f t="shared" si="24"/>
        <v>0</v>
      </c>
      <c r="AG80" s="50"/>
      <c r="AH80" s="47">
        <f t="shared" si="25"/>
        <v>0</v>
      </c>
      <c r="AI80" s="57">
        <v>24</v>
      </c>
      <c r="AJ80" s="57" t="s">
        <v>801</v>
      </c>
      <c r="AK80" s="45" t="s">
        <v>802</v>
      </c>
      <c r="AL80" s="46" t="s">
        <v>803</v>
      </c>
      <c r="AM80" s="46"/>
      <c r="AN80" s="50"/>
      <c r="AO80" s="47">
        <f t="shared" si="26"/>
        <v>0</v>
      </c>
      <c r="AP80" s="50"/>
      <c r="AQ80" s="47">
        <f t="shared" si="27"/>
        <v>0</v>
      </c>
      <c r="AR80" s="48"/>
      <c r="AS80" s="49">
        <v>63</v>
      </c>
      <c r="AT80" s="57" t="s">
        <v>812</v>
      </c>
      <c r="AU80" s="45" t="s">
        <v>813</v>
      </c>
      <c r="AV80" s="46" t="s">
        <v>122</v>
      </c>
      <c r="AW80" s="51"/>
      <c r="AX80" s="50"/>
      <c r="AY80" s="47">
        <f t="shared" si="28"/>
        <v>0</v>
      </c>
      <c r="AZ80" s="50"/>
      <c r="BA80" s="47">
        <f t="shared" si="29"/>
        <v>0</v>
      </c>
    </row>
    <row r="81" spans="1:53" ht="15.75" customHeight="1">
      <c r="A81" s="57">
        <v>25</v>
      </c>
      <c r="B81" s="57" t="s">
        <v>806</v>
      </c>
      <c r="C81" s="45" t="s">
        <v>807</v>
      </c>
      <c r="D81" s="46" t="s">
        <v>119</v>
      </c>
      <c r="E81" s="47"/>
      <c r="F81" s="47"/>
      <c r="G81" s="47">
        <f t="shared" si="20"/>
        <v>0</v>
      </c>
      <c r="H81" s="48"/>
      <c r="I81" s="49">
        <v>64</v>
      </c>
      <c r="J81" s="57" t="s">
        <v>816</v>
      </c>
      <c r="K81" s="45" t="s">
        <v>817</v>
      </c>
      <c r="L81" s="46" t="s">
        <v>471</v>
      </c>
      <c r="M81" s="52"/>
      <c r="N81" s="52"/>
      <c r="O81" s="47">
        <f t="shared" si="21"/>
        <v>0</v>
      </c>
      <c r="P81" s="57">
        <v>25</v>
      </c>
      <c r="Q81" s="57" t="s">
        <v>806</v>
      </c>
      <c r="R81" s="45" t="s">
        <v>807</v>
      </c>
      <c r="S81" s="46" t="s">
        <v>119</v>
      </c>
      <c r="T81" s="46"/>
      <c r="U81" s="50"/>
      <c r="V81" s="47">
        <f t="shared" si="22"/>
        <v>0</v>
      </c>
      <c r="W81" s="50"/>
      <c r="X81" s="47">
        <f t="shared" si="23"/>
        <v>0</v>
      </c>
      <c r="Y81" s="48"/>
      <c r="Z81" s="49">
        <v>64</v>
      </c>
      <c r="AA81" s="57" t="s">
        <v>816</v>
      </c>
      <c r="AB81" s="45" t="s">
        <v>817</v>
      </c>
      <c r="AC81" s="46" t="s">
        <v>471</v>
      </c>
      <c r="AD81" s="51"/>
      <c r="AE81" s="50"/>
      <c r="AF81" s="47">
        <f t="shared" si="24"/>
        <v>0</v>
      </c>
      <c r="AG81" s="50"/>
      <c r="AH81" s="47">
        <f t="shared" si="25"/>
        <v>0</v>
      </c>
      <c r="AI81" s="57">
        <v>25</v>
      </c>
      <c r="AJ81" s="57" t="s">
        <v>806</v>
      </c>
      <c r="AK81" s="45" t="s">
        <v>807</v>
      </c>
      <c r="AL81" s="46" t="s">
        <v>119</v>
      </c>
      <c r="AM81" s="46"/>
      <c r="AN81" s="50"/>
      <c r="AO81" s="47">
        <f t="shared" si="26"/>
        <v>0</v>
      </c>
      <c r="AP81" s="50"/>
      <c r="AQ81" s="47">
        <f t="shared" si="27"/>
        <v>0</v>
      </c>
      <c r="AR81" s="48"/>
      <c r="AS81" s="49">
        <v>64</v>
      </c>
      <c r="AT81" s="57" t="s">
        <v>816</v>
      </c>
      <c r="AU81" s="45" t="s">
        <v>817</v>
      </c>
      <c r="AV81" s="46" t="s">
        <v>471</v>
      </c>
      <c r="AW81" s="51"/>
      <c r="AX81" s="50"/>
      <c r="AY81" s="47">
        <f t="shared" si="28"/>
        <v>0</v>
      </c>
      <c r="AZ81" s="50"/>
      <c r="BA81" s="47">
        <f t="shared" si="29"/>
        <v>0</v>
      </c>
    </row>
    <row r="82" spans="1:53" ht="15.75" customHeight="1">
      <c r="A82" s="57">
        <v>26</v>
      </c>
      <c r="B82" s="57" t="s">
        <v>809</v>
      </c>
      <c r="C82" s="45" t="s">
        <v>810</v>
      </c>
      <c r="D82" s="46" t="s">
        <v>811</v>
      </c>
      <c r="E82" s="47"/>
      <c r="F82" s="47"/>
      <c r="G82" s="47">
        <f t="shared" si="20"/>
        <v>0</v>
      </c>
      <c r="H82" s="48"/>
      <c r="I82" s="49">
        <v>65</v>
      </c>
      <c r="J82" s="57" t="s">
        <v>820</v>
      </c>
      <c r="K82" s="45" t="s">
        <v>821</v>
      </c>
      <c r="L82" s="46" t="s">
        <v>822</v>
      </c>
      <c r="M82" s="52"/>
      <c r="N82" s="52"/>
      <c r="O82" s="47">
        <f t="shared" si="21"/>
        <v>0</v>
      </c>
      <c r="P82" s="57">
        <v>26</v>
      </c>
      <c r="Q82" s="57" t="s">
        <v>809</v>
      </c>
      <c r="R82" s="45" t="s">
        <v>810</v>
      </c>
      <c r="S82" s="46" t="s">
        <v>811</v>
      </c>
      <c r="T82" s="46"/>
      <c r="U82" s="50"/>
      <c r="V82" s="47">
        <f t="shared" si="22"/>
        <v>0</v>
      </c>
      <c r="W82" s="50"/>
      <c r="X82" s="47">
        <f t="shared" si="23"/>
        <v>0</v>
      </c>
      <c r="Y82" s="48"/>
      <c r="Z82" s="49">
        <v>65</v>
      </c>
      <c r="AA82" s="57" t="s">
        <v>820</v>
      </c>
      <c r="AB82" s="45" t="s">
        <v>821</v>
      </c>
      <c r="AC82" s="46" t="s">
        <v>822</v>
      </c>
      <c r="AD82" s="51"/>
      <c r="AE82" s="50"/>
      <c r="AF82" s="47">
        <f t="shared" si="24"/>
        <v>0</v>
      </c>
      <c r="AG82" s="50"/>
      <c r="AH82" s="47">
        <f t="shared" si="25"/>
        <v>0</v>
      </c>
      <c r="AI82" s="57">
        <v>26</v>
      </c>
      <c r="AJ82" s="57" t="s">
        <v>809</v>
      </c>
      <c r="AK82" s="45" t="s">
        <v>810</v>
      </c>
      <c r="AL82" s="46" t="s">
        <v>811</v>
      </c>
      <c r="AM82" s="46"/>
      <c r="AN82" s="50"/>
      <c r="AO82" s="47">
        <f t="shared" si="26"/>
        <v>0</v>
      </c>
      <c r="AP82" s="50"/>
      <c r="AQ82" s="47">
        <f t="shared" si="27"/>
        <v>0</v>
      </c>
      <c r="AR82" s="48"/>
      <c r="AS82" s="49">
        <v>65</v>
      </c>
      <c r="AT82" s="57" t="s">
        <v>820</v>
      </c>
      <c r="AU82" s="45" t="s">
        <v>821</v>
      </c>
      <c r="AV82" s="46" t="s">
        <v>822</v>
      </c>
      <c r="AW82" s="51"/>
      <c r="AX82" s="50"/>
      <c r="AY82" s="47">
        <f t="shared" si="28"/>
        <v>0</v>
      </c>
      <c r="AZ82" s="50"/>
      <c r="BA82" s="47">
        <f t="shared" si="29"/>
        <v>0</v>
      </c>
    </row>
    <row r="83" spans="1:53" ht="15.75" customHeight="1">
      <c r="A83" s="57">
        <v>27</v>
      </c>
      <c r="B83" s="57" t="s">
        <v>814</v>
      </c>
      <c r="C83" s="45" t="s">
        <v>815</v>
      </c>
      <c r="D83" s="46" t="s">
        <v>460</v>
      </c>
      <c r="E83" s="47"/>
      <c r="F83" s="47"/>
      <c r="G83" s="47">
        <f>ROUND((E83*2+F83)/3,0)</f>
        <v>0</v>
      </c>
      <c r="H83" s="48"/>
      <c r="I83" s="49">
        <v>66</v>
      </c>
      <c r="J83" s="57" t="s">
        <v>824</v>
      </c>
      <c r="K83" s="45" t="s">
        <v>825</v>
      </c>
      <c r="L83" s="46" t="s">
        <v>673</v>
      </c>
      <c r="M83" s="52"/>
      <c r="N83" s="52"/>
      <c r="O83" s="47"/>
      <c r="P83" s="57">
        <v>27</v>
      </c>
      <c r="Q83" s="57" t="s">
        <v>814</v>
      </c>
      <c r="R83" s="45" t="s">
        <v>815</v>
      </c>
      <c r="S83" s="46" t="s">
        <v>460</v>
      </c>
      <c r="T83" s="46"/>
      <c r="U83" s="50"/>
      <c r="V83" s="47">
        <f>ROUND((T83*2+U83)/3,0)</f>
        <v>0</v>
      </c>
      <c r="W83" s="50"/>
      <c r="X83" s="47">
        <f>ROUND((V83+W83*2)/3,0)</f>
        <v>0</v>
      </c>
      <c r="Y83" s="48"/>
      <c r="Z83" s="49">
        <v>66</v>
      </c>
      <c r="AA83" s="57" t="s">
        <v>824</v>
      </c>
      <c r="AB83" s="45" t="s">
        <v>825</v>
      </c>
      <c r="AC83" s="46" t="s">
        <v>673</v>
      </c>
      <c r="AD83" s="51"/>
      <c r="AE83" s="50"/>
      <c r="AF83" s="47">
        <f>ROUND((AD83*2+AE83)/3,0)</f>
        <v>0</v>
      </c>
      <c r="AG83" s="50"/>
      <c r="AH83" s="47">
        <f>ROUND((AF83+AG83*2)/3,0)</f>
        <v>0</v>
      </c>
      <c r="AI83" s="57">
        <v>27</v>
      </c>
      <c r="AJ83" s="57" t="s">
        <v>814</v>
      </c>
      <c r="AK83" s="45" t="s">
        <v>815</v>
      </c>
      <c r="AL83" s="46" t="s">
        <v>460</v>
      </c>
      <c r="AM83" s="46"/>
      <c r="AN83" s="50"/>
      <c r="AO83" s="47">
        <f>ROUND((AM83*2+AN83)/3,0)</f>
        <v>0</v>
      </c>
      <c r="AP83" s="50"/>
      <c r="AQ83" s="47">
        <f>ROUND((AO83+AP83*4)/5,0)</f>
        <v>0</v>
      </c>
      <c r="AR83" s="48"/>
      <c r="AS83" s="49">
        <v>66</v>
      </c>
      <c r="AT83" s="57" t="s">
        <v>824</v>
      </c>
      <c r="AU83" s="45" t="s">
        <v>825</v>
      </c>
      <c r="AV83" s="46" t="s">
        <v>673</v>
      </c>
      <c r="AW83" s="51"/>
      <c r="AX83" s="50"/>
      <c r="AY83" s="47">
        <f>ROUND((AW83*2+AX83)/3,0)</f>
        <v>0</v>
      </c>
      <c r="AZ83" s="50"/>
      <c r="BA83" s="47">
        <f>ROUND((AY83+AZ83*4)/5,0)</f>
        <v>0</v>
      </c>
    </row>
    <row r="84" spans="1:53" ht="15.75" customHeight="1">
      <c r="A84" s="57">
        <v>28</v>
      </c>
      <c r="B84" s="57" t="s">
        <v>818</v>
      </c>
      <c r="C84" s="45" t="s">
        <v>819</v>
      </c>
      <c r="D84" s="46" t="s">
        <v>136</v>
      </c>
      <c r="E84" s="47"/>
      <c r="F84" s="47"/>
      <c r="G84" s="47">
        <f>ROUND((E84*2+F84)/3,0)</f>
        <v>0</v>
      </c>
      <c r="H84" s="48"/>
      <c r="I84" s="49">
        <v>67</v>
      </c>
      <c r="J84" s="57" t="s">
        <v>829</v>
      </c>
      <c r="K84" s="45" t="s">
        <v>218</v>
      </c>
      <c r="L84" s="46" t="s">
        <v>139</v>
      </c>
      <c r="M84" s="52"/>
      <c r="N84" s="52"/>
      <c r="O84" s="47">
        <f>ROUND((M84*2+N84)/3,0)</f>
        <v>0</v>
      </c>
      <c r="P84" s="57">
        <v>28</v>
      </c>
      <c r="Q84" s="57" t="s">
        <v>818</v>
      </c>
      <c r="R84" s="45" t="s">
        <v>819</v>
      </c>
      <c r="S84" s="46" t="s">
        <v>136</v>
      </c>
      <c r="T84" s="46"/>
      <c r="U84" s="50"/>
      <c r="V84" s="47">
        <f>ROUND((T84*2+U84)/3,0)</f>
        <v>0</v>
      </c>
      <c r="W84" s="50"/>
      <c r="X84" s="47">
        <f>ROUND((V84+W84*2)/3,0)</f>
        <v>0</v>
      </c>
      <c r="Y84" s="48"/>
      <c r="Z84" s="49">
        <v>67</v>
      </c>
      <c r="AA84" s="57" t="s">
        <v>829</v>
      </c>
      <c r="AB84" s="45" t="s">
        <v>218</v>
      </c>
      <c r="AC84" s="46" t="s">
        <v>139</v>
      </c>
      <c r="AD84" s="51"/>
      <c r="AE84" s="50"/>
      <c r="AF84" s="47">
        <f>ROUND((AD84*2+AE84)/3,0)</f>
        <v>0</v>
      </c>
      <c r="AG84" s="50"/>
      <c r="AH84" s="47">
        <f>ROUND((AF84+AG84*2)/3,0)</f>
        <v>0</v>
      </c>
      <c r="AI84" s="57">
        <v>28</v>
      </c>
      <c r="AJ84" s="57" t="s">
        <v>818</v>
      </c>
      <c r="AK84" s="45" t="s">
        <v>819</v>
      </c>
      <c r="AL84" s="46" t="s">
        <v>136</v>
      </c>
      <c r="AM84" s="46"/>
      <c r="AN84" s="50"/>
      <c r="AO84" s="47">
        <f>ROUND((AM84*2+AN84)/3,0)</f>
        <v>0</v>
      </c>
      <c r="AP84" s="50"/>
      <c r="AQ84" s="47">
        <f>ROUND((AO84+AP84*4)/5,0)</f>
        <v>0</v>
      </c>
      <c r="AR84" s="48"/>
      <c r="AS84" s="49">
        <v>67</v>
      </c>
      <c r="AT84" s="57" t="s">
        <v>829</v>
      </c>
      <c r="AU84" s="45" t="s">
        <v>218</v>
      </c>
      <c r="AV84" s="46" t="s">
        <v>139</v>
      </c>
      <c r="AW84" s="51"/>
      <c r="AX84" s="50"/>
      <c r="AY84" s="47">
        <f>ROUND((AW84*2+AX84)/3,0)</f>
        <v>0</v>
      </c>
      <c r="AZ84" s="50"/>
      <c r="BA84" s="47">
        <f>ROUND((AY84+AZ84*4)/5,0)</f>
        <v>0</v>
      </c>
    </row>
    <row r="85" spans="1:53" ht="15.75" customHeight="1">
      <c r="A85" s="57">
        <v>29</v>
      </c>
      <c r="B85" s="57" t="s">
        <v>823</v>
      </c>
      <c r="C85" s="45" t="s">
        <v>331</v>
      </c>
      <c r="D85" s="46" t="s">
        <v>136</v>
      </c>
      <c r="E85" s="47"/>
      <c r="F85" s="47"/>
      <c r="G85" s="47">
        <f aca="true" t="shared" si="30" ref="G85:G95">ROUND((E85*2+F85)/3,0)</f>
        <v>0</v>
      </c>
      <c r="H85" s="48"/>
      <c r="I85" s="49">
        <v>68</v>
      </c>
      <c r="J85" s="57" t="s">
        <v>832</v>
      </c>
      <c r="K85" s="45" t="s">
        <v>720</v>
      </c>
      <c r="L85" s="46" t="s">
        <v>147</v>
      </c>
      <c r="M85" s="52"/>
      <c r="N85" s="52"/>
      <c r="O85" s="47">
        <f aca="true" t="shared" si="31" ref="O85:O94">ROUND((M85*2+N85)/3,0)</f>
        <v>0</v>
      </c>
      <c r="P85" s="57">
        <v>29</v>
      </c>
      <c r="Q85" s="57" t="s">
        <v>823</v>
      </c>
      <c r="R85" s="45" t="s">
        <v>331</v>
      </c>
      <c r="S85" s="46" t="s">
        <v>136</v>
      </c>
      <c r="T85" s="46"/>
      <c r="U85" s="50"/>
      <c r="V85" s="47">
        <f aca="true" t="shared" si="32" ref="V85:V94">ROUND((T85*2+U85)/3,0)</f>
        <v>0</v>
      </c>
      <c r="W85" s="50"/>
      <c r="X85" s="47">
        <f aca="true" t="shared" si="33" ref="X85:X94">ROUND((V85+W85*2)/3,0)</f>
        <v>0</v>
      </c>
      <c r="Y85" s="48"/>
      <c r="Z85" s="49">
        <v>68</v>
      </c>
      <c r="AA85" s="57" t="s">
        <v>832</v>
      </c>
      <c r="AB85" s="45" t="s">
        <v>720</v>
      </c>
      <c r="AC85" s="46" t="s">
        <v>147</v>
      </c>
      <c r="AD85" s="51"/>
      <c r="AE85" s="50"/>
      <c r="AF85" s="47">
        <f aca="true" t="shared" si="34" ref="AF85:AF94">ROUND((AD85*2+AE85)/3,0)</f>
        <v>0</v>
      </c>
      <c r="AG85" s="50"/>
      <c r="AH85" s="47">
        <f aca="true" t="shared" si="35" ref="AH85:AH94">ROUND((AF85+AG85*2)/3,0)</f>
        <v>0</v>
      </c>
      <c r="AI85" s="57">
        <v>29</v>
      </c>
      <c r="AJ85" s="57" t="s">
        <v>823</v>
      </c>
      <c r="AK85" s="45" t="s">
        <v>331</v>
      </c>
      <c r="AL85" s="46" t="s">
        <v>136</v>
      </c>
      <c r="AM85" s="46"/>
      <c r="AN85" s="50"/>
      <c r="AO85" s="47">
        <f aca="true" t="shared" si="36" ref="AO85:AO94">ROUND((AM85*2+AN85)/3,0)</f>
        <v>0</v>
      </c>
      <c r="AP85" s="50"/>
      <c r="AQ85" s="47">
        <f aca="true" t="shared" si="37" ref="AQ85:AQ94">ROUND((AO85+AP85*4)/5,0)</f>
        <v>0</v>
      </c>
      <c r="AR85" s="48"/>
      <c r="AS85" s="49">
        <v>68</v>
      </c>
      <c r="AT85" s="57" t="s">
        <v>832</v>
      </c>
      <c r="AU85" s="45" t="s">
        <v>720</v>
      </c>
      <c r="AV85" s="46" t="s">
        <v>147</v>
      </c>
      <c r="AW85" s="51"/>
      <c r="AX85" s="50"/>
      <c r="AY85" s="47">
        <f aca="true" t="shared" si="38" ref="AY85:AY94">ROUND((AW85*2+AX85)/3,0)</f>
        <v>0</v>
      </c>
      <c r="AZ85" s="50"/>
      <c r="BA85" s="47">
        <f aca="true" t="shared" si="39" ref="BA85:BA94">ROUND((AY85+AZ85*4)/5,0)</f>
        <v>0</v>
      </c>
    </row>
    <row r="86" spans="1:53" ht="15.75" customHeight="1">
      <c r="A86" s="57">
        <v>30</v>
      </c>
      <c r="B86" s="57" t="s">
        <v>826</v>
      </c>
      <c r="C86" s="45" t="s">
        <v>827</v>
      </c>
      <c r="D86" s="46" t="s">
        <v>828</v>
      </c>
      <c r="E86" s="47"/>
      <c r="F86" s="47"/>
      <c r="G86" s="47">
        <f t="shared" si="30"/>
        <v>0</v>
      </c>
      <c r="H86" s="48"/>
      <c r="I86" s="49">
        <v>69</v>
      </c>
      <c r="J86" s="57" t="s">
        <v>836</v>
      </c>
      <c r="K86" s="45" t="s">
        <v>837</v>
      </c>
      <c r="L86" s="46" t="s">
        <v>838</v>
      </c>
      <c r="M86" s="52"/>
      <c r="N86" s="52"/>
      <c r="O86" s="47">
        <f t="shared" si="31"/>
        <v>0</v>
      </c>
      <c r="P86" s="57">
        <v>30</v>
      </c>
      <c r="Q86" s="57" t="s">
        <v>826</v>
      </c>
      <c r="R86" s="45" t="s">
        <v>827</v>
      </c>
      <c r="S86" s="46" t="s">
        <v>828</v>
      </c>
      <c r="T86" s="46"/>
      <c r="U86" s="50"/>
      <c r="V86" s="47">
        <f t="shared" si="32"/>
        <v>0</v>
      </c>
      <c r="W86" s="50"/>
      <c r="X86" s="47">
        <f t="shared" si="33"/>
        <v>0</v>
      </c>
      <c r="Y86" s="48"/>
      <c r="Z86" s="49">
        <v>69</v>
      </c>
      <c r="AA86" s="57" t="s">
        <v>836</v>
      </c>
      <c r="AB86" s="45" t="s">
        <v>837</v>
      </c>
      <c r="AC86" s="46" t="s">
        <v>838</v>
      </c>
      <c r="AD86" s="51"/>
      <c r="AE86" s="50"/>
      <c r="AF86" s="47">
        <f t="shared" si="34"/>
        <v>0</v>
      </c>
      <c r="AG86" s="50"/>
      <c r="AH86" s="47">
        <f t="shared" si="35"/>
        <v>0</v>
      </c>
      <c r="AI86" s="57">
        <v>30</v>
      </c>
      <c r="AJ86" s="57" t="s">
        <v>826</v>
      </c>
      <c r="AK86" s="45" t="s">
        <v>827</v>
      </c>
      <c r="AL86" s="46" t="s">
        <v>828</v>
      </c>
      <c r="AM86" s="46"/>
      <c r="AN86" s="50"/>
      <c r="AO86" s="47">
        <f t="shared" si="36"/>
        <v>0</v>
      </c>
      <c r="AP86" s="50"/>
      <c r="AQ86" s="47">
        <f t="shared" si="37"/>
        <v>0</v>
      </c>
      <c r="AR86" s="48"/>
      <c r="AS86" s="49">
        <v>69</v>
      </c>
      <c r="AT86" s="57" t="s">
        <v>836</v>
      </c>
      <c r="AU86" s="45" t="s">
        <v>837</v>
      </c>
      <c r="AV86" s="46" t="s">
        <v>838</v>
      </c>
      <c r="AW86" s="51"/>
      <c r="AX86" s="50"/>
      <c r="AY86" s="47">
        <f t="shared" si="38"/>
        <v>0</v>
      </c>
      <c r="AZ86" s="50"/>
      <c r="BA86" s="47">
        <f t="shared" si="39"/>
        <v>0</v>
      </c>
    </row>
    <row r="87" spans="1:53" ht="15.75" customHeight="1">
      <c r="A87" s="57">
        <v>31</v>
      </c>
      <c r="B87" s="57" t="s">
        <v>830</v>
      </c>
      <c r="C87" s="45" t="s">
        <v>528</v>
      </c>
      <c r="D87" s="46" t="s">
        <v>831</v>
      </c>
      <c r="E87" s="47"/>
      <c r="F87" s="47"/>
      <c r="G87" s="47">
        <f t="shared" si="30"/>
        <v>0</v>
      </c>
      <c r="H87" s="48"/>
      <c r="I87" s="49">
        <v>70</v>
      </c>
      <c r="J87" s="57" t="s">
        <v>841</v>
      </c>
      <c r="K87" s="45" t="s">
        <v>842</v>
      </c>
      <c r="L87" s="46" t="s">
        <v>180</v>
      </c>
      <c r="M87" s="52"/>
      <c r="N87" s="52"/>
      <c r="O87" s="47">
        <f t="shared" si="31"/>
        <v>0</v>
      </c>
      <c r="P87" s="57">
        <v>31</v>
      </c>
      <c r="Q87" s="57" t="s">
        <v>830</v>
      </c>
      <c r="R87" s="45" t="s">
        <v>528</v>
      </c>
      <c r="S87" s="46" t="s">
        <v>831</v>
      </c>
      <c r="T87" s="46"/>
      <c r="U87" s="50"/>
      <c r="V87" s="47">
        <f t="shared" si="32"/>
        <v>0</v>
      </c>
      <c r="W87" s="50"/>
      <c r="X87" s="47">
        <f t="shared" si="33"/>
        <v>0</v>
      </c>
      <c r="Y87" s="48"/>
      <c r="Z87" s="49">
        <v>70</v>
      </c>
      <c r="AA87" s="57" t="s">
        <v>841</v>
      </c>
      <c r="AB87" s="45" t="s">
        <v>842</v>
      </c>
      <c r="AC87" s="46" t="s">
        <v>180</v>
      </c>
      <c r="AD87" s="51"/>
      <c r="AE87" s="50"/>
      <c r="AF87" s="47">
        <f t="shared" si="34"/>
        <v>0</v>
      </c>
      <c r="AG87" s="50"/>
      <c r="AH87" s="47">
        <f t="shared" si="35"/>
        <v>0</v>
      </c>
      <c r="AI87" s="57">
        <v>31</v>
      </c>
      <c r="AJ87" s="57" t="s">
        <v>830</v>
      </c>
      <c r="AK87" s="45" t="s">
        <v>528</v>
      </c>
      <c r="AL87" s="46" t="s">
        <v>831</v>
      </c>
      <c r="AM87" s="46"/>
      <c r="AN87" s="50"/>
      <c r="AO87" s="47">
        <f t="shared" si="36"/>
        <v>0</v>
      </c>
      <c r="AP87" s="50"/>
      <c r="AQ87" s="47">
        <f t="shared" si="37"/>
        <v>0</v>
      </c>
      <c r="AR87" s="48"/>
      <c r="AS87" s="49">
        <v>70</v>
      </c>
      <c r="AT87" s="57" t="s">
        <v>841</v>
      </c>
      <c r="AU87" s="45" t="s">
        <v>842</v>
      </c>
      <c r="AV87" s="46" t="s">
        <v>180</v>
      </c>
      <c r="AW87" s="51"/>
      <c r="AX87" s="50"/>
      <c r="AY87" s="47">
        <f t="shared" si="38"/>
        <v>0</v>
      </c>
      <c r="AZ87" s="50"/>
      <c r="BA87" s="47">
        <f t="shared" si="39"/>
        <v>0</v>
      </c>
    </row>
    <row r="88" spans="1:53" ht="15.75" customHeight="1">
      <c r="A88" s="57">
        <v>32</v>
      </c>
      <c r="B88" s="57" t="s">
        <v>833</v>
      </c>
      <c r="C88" s="45" t="s">
        <v>834</v>
      </c>
      <c r="D88" s="46" t="s">
        <v>835</v>
      </c>
      <c r="E88" s="47"/>
      <c r="F88" s="47"/>
      <c r="G88" s="47">
        <f t="shared" si="30"/>
        <v>0</v>
      </c>
      <c r="H88" s="48"/>
      <c r="I88" s="49">
        <v>71</v>
      </c>
      <c r="J88" s="57" t="s">
        <v>844</v>
      </c>
      <c r="K88" s="45" t="s">
        <v>1515</v>
      </c>
      <c r="L88" s="46" t="s">
        <v>1516</v>
      </c>
      <c r="M88" s="52"/>
      <c r="N88" s="52"/>
      <c r="O88" s="47">
        <f t="shared" si="31"/>
        <v>0</v>
      </c>
      <c r="P88" s="57">
        <v>32</v>
      </c>
      <c r="Q88" s="57" t="s">
        <v>833</v>
      </c>
      <c r="R88" s="45" t="s">
        <v>834</v>
      </c>
      <c r="S88" s="46" t="s">
        <v>835</v>
      </c>
      <c r="T88" s="46"/>
      <c r="U88" s="50"/>
      <c r="V88" s="47">
        <f t="shared" si="32"/>
        <v>0</v>
      </c>
      <c r="W88" s="50"/>
      <c r="X88" s="47">
        <f t="shared" si="33"/>
        <v>0</v>
      </c>
      <c r="Y88" s="48"/>
      <c r="Z88" s="49">
        <v>71</v>
      </c>
      <c r="AA88" s="57" t="s">
        <v>844</v>
      </c>
      <c r="AB88" s="45" t="s">
        <v>1515</v>
      </c>
      <c r="AC88" s="46" t="s">
        <v>1516</v>
      </c>
      <c r="AD88" s="51"/>
      <c r="AE88" s="50"/>
      <c r="AF88" s="47">
        <f t="shared" si="34"/>
        <v>0</v>
      </c>
      <c r="AG88" s="50"/>
      <c r="AH88" s="47">
        <f t="shared" si="35"/>
        <v>0</v>
      </c>
      <c r="AI88" s="57">
        <v>32</v>
      </c>
      <c r="AJ88" s="57" t="s">
        <v>833</v>
      </c>
      <c r="AK88" s="45" t="s">
        <v>834</v>
      </c>
      <c r="AL88" s="46" t="s">
        <v>835</v>
      </c>
      <c r="AM88" s="46"/>
      <c r="AN88" s="50"/>
      <c r="AO88" s="47">
        <f t="shared" si="36"/>
        <v>0</v>
      </c>
      <c r="AP88" s="50"/>
      <c r="AQ88" s="47">
        <f t="shared" si="37"/>
        <v>0</v>
      </c>
      <c r="AR88" s="48"/>
      <c r="AS88" s="49">
        <v>71</v>
      </c>
      <c r="AT88" s="57" t="s">
        <v>844</v>
      </c>
      <c r="AU88" s="45" t="s">
        <v>1515</v>
      </c>
      <c r="AV88" s="46" t="s">
        <v>1516</v>
      </c>
      <c r="AW88" s="51"/>
      <c r="AX88" s="50"/>
      <c r="AY88" s="47">
        <f t="shared" si="38"/>
        <v>0</v>
      </c>
      <c r="AZ88" s="50"/>
      <c r="BA88" s="47">
        <f t="shared" si="39"/>
        <v>0</v>
      </c>
    </row>
    <row r="89" spans="1:53" ht="15.75" customHeight="1">
      <c r="A89" s="57">
        <v>33</v>
      </c>
      <c r="B89" s="57" t="s">
        <v>839</v>
      </c>
      <c r="C89" s="45" t="s">
        <v>840</v>
      </c>
      <c r="D89" s="46" t="s">
        <v>835</v>
      </c>
      <c r="E89" s="47"/>
      <c r="F89" s="47"/>
      <c r="G89" s="47">
        <f t="shared" si="30"/>
        <v>0</v>
      </c>
      <c r="H89" s="48"/>
      <c r="I89" s="49">
        <v>72</v>
      </c>
      <c r="J89" s="57" t="s">
        <v>846</v>
      </c>
      <c r="K89" s="45" t="s">
        <v>847</v>
      </c>
      <c r="L89" s="46" t="s">
        <v>848</v>
      </c>
      <c r="M89" s="52"/>
      <c r="N89" s="52"/>
      <c r="O89" s="47">
        <f t="shared" si="31"/>
        <v>0</v>
      </c>
      <c r="P89" s="57">
        <v>33</v>
      </c>
      <c r="Q89" s="57" t="s">
        <v>839</v>
      </c>
      <c r="R89" s="45" t="s">
        <v>840</v>
      </c>
      <c r="S89" s="46" t="s">
        <v>835</v>
      </c>
      <c r="T89" s="46"/>
      <c r="U89" s="50"/>
      <c r="V89" s="47">
        <f t="shared" si="32"/>
        <v>0</v>
      </c>
      <c r="W89" s="50"/>
      <c r="X89" s="47">
        <f t="shared" si="33"/>
        <v>0</v>
      </c>
      <c r="Y89" s="48"/>
      <c r="Z89" s="49">
        <v>72</v>
      </c>
      <c r="AA89" s="57" t="s">
        <v>846</v>
      </c>
      <c r="AB89" s="45" t="s">
        <v>847</v>
      </c>
      <c r="AC89" s="46" t="s">
        <v>848</v>
      </c>
      <c r="AD89" s="51"/>
      <c r="AE89" s="50"/>
      <c r="AF89" s="47">
        <f t="shared" si="34"/>
        <v>0</v>
      </c>
      <c r="AG89" s="50"/>
      <c r="AH89" s="47">
        <f t="shared" si="35"/>
        <v>0</v>
      </c>
      <c r="AI89" s="57">
        <v>33</v>
      </c>
      <c r="AJ89" s="57" t="s">
        <v>839</v>
      </c>
      <c r="AK89" s="45" t="s">
        <v>840</v>
      </c>
      <c r="AL89" s="46" t="s">
        <v>835</v>
      </c>
      <c r="AM89" s="46"/>
      <c r="AN89" s="50"/>
      <c r="AO89" s="47">
        <f t="shared" si="36"/>
        <v>0</v>
      </c>
      <c r="AP89" s="50"/>
      <c r="AQ89" s="47">
        <f t="shared" si="37"/>
        <v>0</v>
      </c>
      <c r="AR89" s="48"/>
      <c r="AS89" s="49">
        <v>72</v>
      </c>
      <c r="AT89" s="57" t="s">
        <v>846</v>
      </c>
      <c r="AU89" s="45" t="s">
        <v>847</v>
      </c>
      <c r="AV89" s="46" t="s">
        <v>848</v>
      </c>
      <c r="AW89" s="51"/>
      <c r="AX89" s="50"/>
      <c r="AY89" s="47">
        <f t="shared" si="38"/>
        <v>0</v>
      </c>
      <c r="AZ89" s="50"/>
      <c r="BA89" s="47">
        <f t="shared" si="39"/>
        <v>0</v>
      </c>
    </row>
    <row r="90" spans="1:53" ht="15.75" customHeight="1">
      <c r="A90" s="57">
        <v>34</v>
      </c>
      <c r="B90" s="57" t="s">
        <v>843</v>
      </c>
      <c r="C90" s="45" t="s">
        <v>288</v>
      </c>
      <c r="D90" s="46" t="s">
        <v>155</v>
      </c>
      <c r="E90" s="47"/>
      <c r="F90" s="47"/>
      <c r="G90" s="47">
        <f t="shared" si="30"/>
        <v>0</v>
      </c>
      <c r="H90" s="48"/>
      <c r="I90" s="49">
        <v>73</v>
      </c>
      <c r="J90" s="57" t="s">
        <v>851</v>
      </c>
      <c r="K90" s="45" t="s">
        <v>852</v>
      </c>
      <c r="L90" s="46" t="s">
        <v>853</v>
      </c>
      <c r="M90" s="52"/>
      <c r="N90" s="52"/>
      <c r="O90" s="47">
        <f t="shared" si="31"/>
        <v>0</v>
      </c>
      <c r="P90" s="57">
        <v>34</v>
      </c>
      <c r="Q90" s="57" t="s">
        <v>843</v>
      </c>
      <c r="R90" s="45" t="s">
        <v>288</v>
      </c>
      <c r="S90" s="46" t="s">
        <v>155</v>
      </c>
      <c r="T90" s="46"/>
      <c r="U90" s="50"/>
      <c r="V90" s="47">
        <f t="shared" si="32"/>
        <v>0</v>
      </c>
      <c r="W90" s="50"/>
      <c r="X90" s="47">
        <f t="shared" si="33"/>
        <v>0</v>
      </c>
      <c r="Y90" s="48"/>
      <c r="Z90" s="49">
        <v>73</v>
      </c>
      <c r="AA90" s="57" t="s">
        <v>851</v>
      </c>
      <c r="AB90" s="45" t="s">
        <v>852</v>
      </c>
      <c r="AC90" s="46" t="s">
        <v>853</v>
      </c>
      <c r="AD90" s="51"/>
      <c r="AE90" s="50"/>
      <c r="AF90" s="47">
        <f t="shared" si="34"/>
        <v>0</v>
      </c>
      <c r="AG90" s="50"/>
      <c r="AH90" s="47">
        <f t="shared" si="35"/>
        <v>0</v>
      </c>
      <c r="AI90" s="57">
        <v>34</v>
      </c>
      <c r="AJ90" s="57" t="s">
        <v>843</v>
      </c>
      <c r="AK90" s="45" t="s">
        <v>288</v>
      </c>
      <c r="AL90" s="46" t="s">
        <v>155</v>
      </c>
      <c r="AM90" s="46"/>
      <c r="AN90" s="50"/>
      <c r="AO90" s="47">
        <f t="shared" si="36"/>
        <v>0</v>
      </c>
      <c r="AP90" s="50"/>
      <c r="AQ90" s="47">
        <f t="shared" si="37"/>
        <v>0</v>
      </c>
      <c r="AR90" s="48"/>
      <c r="AS90" s="49">
        <v>73</v>
      </c>
      <c r="AT90" s="57" t="s">
        <v>851</v>
      </c>
      <c r="AU90" s="45" t="s">
        <v>852</v>
      </c>
      <c r="AV90" s="46" t="s">
        <v>853</v>
      </c>
      <c r="AW90" s="51"/>
      <c r="AX90" s="50"/>
      <c r="AY90" s="47">
        <f t="shared" si="38"/>
        <v>0</v>
      </c>
      <c r="AZ90" s="50"/>
      <c r="BA90" s="47">
        <f t="shared" si="39"/>
        <v>0</v>
      </c>
    </row>
    <row r="91" spans="1:53" ht="15.75" customHeight="1">
      <c r="A91" s="57">
        <v>35</v>
      </c>
      <c r="B91" s="57" t="s">
        <v>845</v>
      </c>
      <c r="C91" s="45" t="s">
        <v>15</v>
      </c>
      <c r="D91" s="46" t="s">
        <v>702</v>
      </c>
      <c r="E91" s="47"/>
      <c r="F91" s="47"/>
      <c r="G91" s="47">
        <f t="shared" si="30"/>
        <v>0</v>
      </c>
      <c r="H91" s="48"/>
      <c r="I91" s="49">
        <v>74</v>
      </c>
      <c r="J91" s="57" t="s">
        <v>857</v>
      </c>
      <c r="K91" s="45" t="s">
        <v>858</v>
      </c>
      <c r="L91" s="46" t="s">
        <v>859</v>
      </c>
      <c r="M91" s="52"/>
      <c r="N91" s="52"/>
      <c r="O91" s="47">
        <f t="shared" si="31"/>
        <v>0</v>
      </c>
      <c r="P91" s="57">
        <v>35</v>
      </c>
      <c r="Q91" s="57" t="s">
        <v>845</v>
      </c>
      <c r="R91" s="45" t="s">
        <v>15</v>
      </c>
      <c r="S91" s="46" t="s">
        <v>702</v>
      </c>
      <c r="T91" s="46"/>
      <c r="U91" s="50"/>
      <c r="V91" s="47">
        <f t="shared" si="32"/>
        <v>0</v>
      </c>
      <c r="W91" s="50"/>
      <c r="X91" s="47">
        <f t="shared" si="33"/>
        <v>0</v>
      </c>
      <c r="Y91" s="48"/>
      <c r="Z91" s="49">
        <v>74</v>
      </c>
      <c r="AA91" s="57" t="s">
        <v>857</v>
      </c>
      <c r="AB91" s="45" t="s">
        <v>858</v>
      </c>
      <c r="AC91" s="46" t="s">
        <v>859</v>
      </c>
      <c r="AD91" s="51"/>
      <c r="AE91" s="50"/>
      <c r="AF91" s="47">
        <f t="shared" si="34"/>
        <v>0</v>
      </c>
      <c r="AG91" s="50"/>
      <c r="AH91" s="47">
        <f t="shared" si="35"/>
        <v>0</v>
      </c>
      <c r="AI91" s="57">
        <v>35</v>
      </c>
      <c r="AJ91" s="57" t="s">
        <v>845</v>
      </c>
      <c r="AK91" s="45" t="s">
        <v>15</v>
      </c>
      <c r="AL91" s="46" t="s">
        <v>702</v>
      </c>
      <c r="AM91" s="46"/>
      <c r="AN91" s="50"/>
      <c r="AO91" s="47">
        <f t="shared" si="36"/>
        <v>0</v>
      </c>
      <c r="AP91" s="50"/>
      <c r="AQ91" s="47">
        <f t="shared" si="37"/>
        <v>0</v>
      </c>
      <c r="AR91" s="48"/>
      <c r="AS91" s="49">
        <v>74</v>
      </c>
      <c r="AT91" s="57" t="s">
        <v>857</v>
      </c>
      <c r="AU91" s="45" t="s">
        <v>858</v>
      </c>
      <c r="AV91" s="46" t="s">
        <v>859</v>
      </c>
      <c r="AW91" s="51"/>
      <c r="AX91" s="50"/>
      <c r="AY91" s="47">
        <f t="shared" si="38"/>
        <v>0</v>
      </c>
      <c r="AZ91" s="50"/>
      <c r="BA91" s="47">
        <f t="shared" si="39"/>
        <v>0</v>
      </c>
    </row>
    <row r="92" spans="1:53" ht="15.75" customHeight="1">
      <c r="A92" s="57">
        <v>36</v>
      </c>
      <c r="B92" s="57" t="s">
        <v>849</v>
      </c>
      <c r="C92" s="45" t="s">
        <v>425</v>
      </c>
      <c r="D92" s="46" t="s">
        <v>850</v>
      </c>
      <c r="E92" s="47"/>
      <c r="F92" s="47"/>
      <c r="G92" s="47">
        <f t="shared" si="30"/>
        <v>0</v>
      </c>
      <c r="H92" s="48"/>
      <c r="I92" s="49">
        <v>75</v>
      </c>
      <c r="J92" s="57" t="s">
        <v>862</v>
      </c>
      <c r="K92" s="45" t="s">
        <v>863</v>
      </c>
      <c r="L92" s="46" t="s">
        <v>473</v>
      </c>
      <c r="M92" s="52"/>
      <c r="N92" s="52"/>
      <c r="O92" s="47">
        <f t="shared" si="31"/>
        <v>0</v>
      </c>
      <c r="P92" s="57">
        <v>36</v>
      </c>
      <c r="Q92" s="57" t="s">
        <v>849</v>
      </c>
      <c r="R92" s="45" t="s">
        <v>425</v>
      </c>
      <c r="S92" s="46" t="s">
        <v>850</v>
      </c>
      <c r="T92" s="46"/>
      <c r="U92" s="50"/>
      <c r="V92" s="47">
        <f t="shared" si="32"/>
        <v>0</v>
      </c>
      <c r="W92" s="50"/>
      <c r="X92" s="47">
        <f t="shared" si="33"/>
        <v>0</v>
      </c>
      <c r="Y92" s="48"/>
      <c r="Z92" s="49">
        <v>75</v>
      </c>
      <c r="AA92" s="57" t="s">
        <v>862</v>
      </c>
      <c r="AB92" s="45" t="s">
        <v>863</v>
      </c>
      <c r="AC92" s="46" t="s">
        <v>473</v>
      </c>
      <c r="AD92" s="51"/>
      <c r="AE92" s="50"/>
      <c r="AF92" s="47">
        <f t="shared" si="34"/>
        <v>0</v>
      </c>
      <c r="AG92" s="50"/>
      <c r="AH92" s="47">
        <f t="shared" si="35"/>
        <v>0</v>
      </c>
      <c r="AI92" s="57">
        <v>36</v>
      </c>
      <c r="AJ92" s="57" t="s">
        <v>849</v>
      </c>
      <c r="AK92" s="45" t="s">
        <v>425</v>
      </c>
      <c r="AL92" s="46" t="s">
        <v>850</v>
      </c>
      <c r="AM92" s="46"/>
      <c r="AN92" s="50"/>
      <c r="AO92" s="47">
        <f t="shared" si="36"/>
        <v>0</v>
      </c>
      <c r="AP92" s="50"/>
      <c r="AQ92" s="47">
        <f t="shared" si="37"/>
        <v>0</v>
      </c>
      <c r="AR92" s="48"/>
      <c r="AS92" s="49">
        <v>75</v>
      </c>
      <c r="AT92" s="57" t="s">
        <v>862</v>
      </c>
      <c r="AU92" s="45" t="s">
        <v>863</v>
      </c>
      <c r="AV92" s="46" t="s">
        <v>473</v>
      </c>
      <c r="AW92" s="51"/>
      <c r="AX92" s="50"/>
      <c r="AY92" s="47">
        <f t="shared" si="38"/>
        <v>0</v>
      </c>
      <c r="AZ92" s="50"/>
      <c r="BA92" s="47">
        <f t="shared" si="39"/>
        <v>0</v>
      </c>
    </row>
    <row r="93" spans="1:53" ht="15.75" customHeight="1">
      <c r="A93" s="57">
        <v>37</v>
      </c>
      <c r="B93" s="57" t="s">
        <v>854</v>
      </c>
      <c r="C93" s="45" t="s">
        <v>855</v>
      </c>
      <c r="D93" s="46" t="s">
        <v>856</v>
      </c>
      <c r="E93" s="47"/>
      <c r="F93" s="47"/>
      <c r="G93" s="47">
        <f t="shared" si="30"/>
        <v>0</v>
      </c>
      <c r="H93" s="48"/>
      <c r="I93" s="49">
        <v>76</v>
      </c>
      <c r="J93" s="57" t="s">
        <v>870</v>
      </c>
      <c r="K93" s="45" t="s">
        <v>865</v>
      </c>
      <c r="L93" s="46" t="s">
        <v>866</v>
      </c>
      <c r="M93" s="52"/>
      <c r="N93" s="52"/>
      <c r="O93" s="47">
        <f t="shared" si="31"/>
        <v>0</v>
      </c>
      <c r="P93" s="57">
        <v>37</v>
      </c>
      <c r="Q93" s="57" t="s">
        <v>854</v>
      </c>
      <c r="R93" s="45" t="s">
        <v>855</v>
      </c>
      <c r="S93" s="46" t="s">
        <v>856</v>
      </c>
      <c r="T93" s="46"/>
      <c r="U93" s="50"/>
      <c r="V93" s="47">
        <f t="shared" si="32"/>
        <v>0</v>
      </c>
      <c r="W93" s="50"/>
      <c r="X93" s="47">
        <f t="shared" si="33"/>
        <v>0</v>
      </c>
      <c r="Y93" s="48"/>
      <c r="Z93" s="49">
        <v>76</v>
      </c>
      <c r="AA93" s="57" t="s">
        <v>870</v>
      </c>
      <c r="AB93" s="45" t="s">
        <v>865</v>
      </c>
      <c r="AC93" s="46" t="s">
        <v>866</v>
      </c>
      <c r="AD93" s="51"/>
      <c r="AE93" s="50"/>
      <c r="AF93" s="47">
        <f t="shared" si="34"/>
        <v>0</v>
      </c>
      <c r="AG93" s="50"/>
      <c r="AH93" s="47">
        <f t="shared" si="35"/>
        <v>0</v>
      </c>
      <c r="AI93" s="57">
        <v>37</v>
      </c>
      <c r="AJ93" s="57" t="s">
        <v>854</v>
      </c>
      <c r="AK93" s="45" t="s">
        <v>855</v>
      </c>
      <c r="AL93" s="46" t="s">
        <v>856</v>
      </c>
      <c r="AM93" s="46"/>
      <c r="AN93" s="50"/>
      <c r="AO93" s="47">
        <f t="shared" si="36"/>
        <v>0</v>
      </c>
      <c r="AP93" s="50"/>
      <c r="AQ93" s="47">
        <f t="shared" si="37"/>
        <v>0</v>
      </c>
      <c r="AR93" s="48"/>
      <c r="AS93" s="49">
        <v>76</v>
      </c>
      <c r="AT93" s="57" t="s">
        <v>870</v>
      </c>
      <c r="AU93" s="45" t="s">
        <v>865</v>
      </c>
      <c r="AV93" s="46" t="s">
        <v>866</v>
      </c>
      <c r="AW93" s="51"/>
      <c r="AX93" s="50"/>
      <c r="AY93" s="47">
        <f t="shared" si="38"/>
        <v>0</v>
      </c>
      <c r="AZ93" s="50"/>
      <c r="BA93" s="47">
        <f t="shared" si="39"/>
        <v>0</v>
      </c>
    </row>
    <row r="94" spans="1:53" ht="15.75" customHeight="1">
      <c r="A94" s="57">
        <v>38</v>
      </c>
      <c r="B94" s="57" t="s">
        <v>860</v>
      </c>
      <c r="C94" s="45" t="s">
        <v>861</v>
      </c>
      <c r="D94" s="46" t="s">
        <v>165</v>
      </c>
      <c r="E94" s="47"/>
      <c r="F94" s="47"/>
      <c r="G94" s="47">
        <f t="shared" si="30"/>
        <v>0</v>
      </c>
      <c r="H94" s="48"/>
      <c r="I94" s="49">
        <v>77</v>
      </c>
      <c r="J94" s="57" t="s">
        <v>767</v>
      </c>
      <c r="K94" s="45" t="s">
        <v>55</v>
      </c>
      <c r="L94" s="46" t="s">
        <v>768</v>
      </c>
      <c r="M94" s="52"/>
      <c r="N94" s="52"/>
      <c r="O94" s="47">
        <f t="shared" si="31"/>
        <v>0</v>
      </c>
      <c r="P94" s="57">
        <v>38</v>
      </c>
      <c r="Q94" s="57" t="s">
        <v>860</v>
      </c>
      <c r="R94" s="45" t="s">
        <v>861</v>
      </c>
      <c r="S94" s="46" t="s">
        <v>165</v>
      </c>
      <c r="T94" s="46"/>
      <c r="U94" s="50"/>
      <c r="V94" s="47">
        <f t="shared" si="32"/>
        <v>0</v>
      </c>
      <c r="W94" s="50"/>
      <c r="X94" s="47">
        <f t="shared" si="33"/>
        <v>0</v>
      </c>
      <c r="Y94" s="48"/>
      <c r="Z94" s="49">
        <v>77</v>
      </c>
      <c r="AA94" s="57" t="s">
        <v>767</v>
      </c>
      <c r="AB94" s="45" t="s">
        <v>55</v>
      </c>
      <c r="AC94" s="46" t="s">
        <v>768</v>
      </c>
      <c r="AD94" s="51"/>
      <c r="AE94" s="50"/>
      <c r="AF94" s="47">
        <f t="shared" si="34"/>
        <v>0</v>
      </c>
      <c r="AG94" s="50"/>
      <c r="AH94" s="47">
        <f t="shared" si="35"/>
        <v>0</v>
      </c>
      <c r="AI94" s="57">
        <v>38</v>
      </c>
      <c r="AJ94" s="57" t="s">
        <v>860</v>
      </c>
      <c r="AK94" s="45" t="s">
        <v>861</v>
      </c>
      <c r="AL94" s="46" t="s">
        <v>165</v>
      </c>
      <c r="AM94" s="46"/>
      <c r="AN94" s="50"/>
      <c r="AO94" s="47">
        <f t="shared" si="36"/>
        <v>0</v>
      </c>
      <c r="AP94" s="50"/>
      <c r="AQ94" s="47">
        <f t="shared" si="37"/>
        <v>0</v>
      </c>
      <c r="AR94" s="48"/>
      <c r="AS94" s="49">
        <v>77</v>
      </c>
      <c r="AT94" s="57" t="s">
        <v>767</v>
      </c>
      <c r="AU94" s="45" t="s">
        <v>55</v>
      </c>
      <c r="AV94" s="46" t="s">
        <v>768</v>
      </c>
      <c r="AW94" s="51"/>
      <c r="AX94" s="50"/>
      <c r="AY94" s="47">
        <f t="shared" si="38"/>
        <v>0</v>
      </c>
      <c r="AZ94" s="50"/>
      <c r="BA94" s="47">
        <f t="shared" si="39"/>
        <v>0</v>
      </c>
    </row>
    <row r="95" spans="1:53" ht="15.75" customHeight="1">
      <c r="A95" s="57">
        <v>39</v>
      </c>
      <c r="B95" s="57" t="s">
        <v>718</v>
      </c>
      <c r="C95" s="45" t="s">
        <v>109</v>
      </c>
      <c r="D95" s="46" t="s">
        <v>346</v>
      </c>
      <c r="E95" s="47"/>
      <c r="F95" s="47"/>
      <c r="G95" s="47">
        <f t="shared" si="30"/>
        <v>0</v>
      </c>
      <c r="H95" s="48"/>
      <c r="I95" s="49"/>
      <c r="J95" s="57"/>
      <c r="K95" s="45"/>
      <c r="L95" s="46"/>
      <c r="M95" s="52"/>
      <c r="N95" s="52"/>
      <c r="O95" s="47"/>
      <c r="P95" s="57">
        <v>39</v>
      </c>
      <c r="Q95" s="57" t="s">
        <v>718</v>
      </c>
      <c r="R95" s="45" t="s">
        <v>109</v>
      </c>
      <c r="S95" s="46" t="s">
        <v>346</v>
      </c>
      <c r="T95" s="46"/>
      <c r="U95" s="50"/>
      <c r="V95" s="47">
        <f>ROUND((T95*2+U95)/3,0)</f>
        <v>0</v>
      </c>
      <c r="W95" s="50"/>
      <c r="X95" s="47">
        <f>ROUND((V95+W95*2)/3,0)</f>
        <v>0</v>
      </c>
      <c r="Y95" s="48"/>
      <c r="Z95" s="49"/>
      <c r="AA95" s="57"/>
      <c r="AB95" s="45"/>
      <c r="AC95" s="46"/>
      <c r="AD95" s="51"/>
      <c r="AE95" s="50"/>
      <c r="AF95" s="47"/>
      <c r="AG95" s="50"/>
      <c r="AH95" s="47"/>
      <c r="AI95" s="57">
        <v>39</v>
      </c>
      <c r="AJ95" s="57" t="s">
        <v>718</v>
      </c>
      <c r="AK95" s="45" t="s">
        <v>109</v>
      </c>
      <c r="AL95" s="46" t="s">
        <v>346</v>
      </c>
      <c r="AM95" s="46"/>
      <c r="AN95" s="50"/>
      <c r="AO95" s="47">
        <f>ROUND((AM95*2+AN95)/3,0)</f>
        <v>0</v>
      </c>
      <c r="AP95" s="50"/>
      <c r="AQ95" s="47">
        <f>ROUND((AO95+AP95*4)/5,0)</f>
        <v>0</v>
      </c>
      <c r="AR95" s="48"/>
      <c r="AS95" s="49"/>
      <c r="AT95" s="57"/>
      <c r="AU95" s="45"/>
      <c r="AV95" s="46"/>
      <c r="AW95" s="51"/>
      <c r="AX95" s="50"/>
      <c r="AY95" s="47"/>
      <c r="AZ95" s="50"/>
      <c r="BA95" s="47"/>
    </row>
    <row r="96" spans="1:53" ht="15.75">
      <c r="A96" s="33"/>
      <c r="B96" s="33"/>
      <c r="C96" s="35" t="s">
        <v>193</v>
      </c>
      <c r="D96" s="33"/>
      <c r="E96" s="33"/>
      <c r="F96" s="33"/>
      <c r="G96" s="33"/>
      <c r="H96" s="34"/>
      <c r="I96" s="33"/>
      <c r="J96" s="33"/>
      <c r="K96" s="33"/>
      <c r="L96" s="33"/>
      <c r="M96" s="53" t="s">
        <v>194</v>
      </c>
      <c r="N96" s="33"/>
      <c r="O96" s="33"/>
      <c r="P96" s="33"/>
      <c r="Q96" s="33"/>
      <c r="R96" s="35" t="s">
        <v>193</v>
      </c>
      <c r="S96" s="33"/>
      <c r="T96" s="33"/>
      <c r="U96" s="33"/>
      <c r="V96" s="33"/>
      <c r="W96" s="33"/>
      <c r="X96" s="33"/>
      <c r="Y96" s="34"/>
      <c r="Z96" s="33"/>
      <c r="AA96" s="33"/>
      <c r="AB96" s="33"/>
      <c r="AC96" s="33"/>
      <c r="AD96" s="33"/>
      <c r="AE96" s="53" t="s">
        <v>194</v>
      </c>
      <c r="AF96" s="33"/>
      <c r="AG96" s="33"/>
      <c r="AH96" s="33"/>
      <c r="AI96" s="33"/>
      <c r="AJ96" s="33"/>
      <c r="AK96" s="35" t="s">
        <v>193</v>
      </c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53" t="s">
        <v>194</v>
      </c>
      <c r="AY96" s="33"/>
      <c r="AZ96" s="33"/>
      <c r="BA96" s="33"/>
    </row>
    <row r="97" spans="1:53" ht="15.75">
      <c r="A97" s="54" t="s">
        <v>195</v>
      </c>
      <c r="B97" s="54"/>
      <c r="C97" s="33"/>
      <c r="D97" s="33"/>
      <c r="M97" s="55" t="s">
        <v>196</v>
      </c>
      <c r="O97" s="33"/>
      <c r="P97" s="56" t="s">
        <v>197</v>
      </c>
      <c r="Q97" s="56"/>
      <c r="R97" s="56"/>
      <c r="S97" s="33"/>
      <c r="Y97" s="33"/>
      <c r="Z97" s="55" t="s">
        <v>196</v>
      </c>
      <c r="AA97" s="55"/>
      <c r="AE97" s="55" t="s">
        <v>198</v>
      </c>
      <c r="AH97" s="33"/>
      <c r="AI97" s="56" t="s">
        <v>197</v>
      </c>
      <c r="AJ97" s="56"/>
      <c r="AK97" s="56"/>
      <c r="AL97" s="33"/>
      <c r="AR97" s="33"/>
      <c r="AS97" s="55" t="s">
        <v>196</v>
      </c>
      <c r="AT97" s="55"/>
      <c r="AX97" s="55" t="s">
        <v>198</v>
      </c>
      <c r="BA97" s="33"/>
    </row>
    <row r="98" spans="1:53" ht="15.75">
      <c r="A98" s="33"/>
      <c r="B98" s="33"/>
      <c r="C98" s="33"/>
      <c r="D98" s="33"/>
      <c r="F98" s="33"/>
      <c r="G98" s="33"/>
      <c r="H98" s="33"/>
      <c r="I98" s="33"/>
      <c r="J98" s="33"/>
      <c r="K98" s="33"/>
      <c r="L98" s="33"/>
      <c r="M98" s="53" t="s">
        <v>199</v>
      </c>
      <c r="N98" s="33"/>
      <c r="O98" s="33"/>
      <c r="P98" s="56" t="s">
        <v>200</v>
      </c>
      <c r="Q98" s="56"/>
      <c r="S98" s="33"/>
      <c r="U98" s="33"/>
      <c r="V98" s="33"/>
      <c r="X98" s="33"/>
      <c r="Y98" s="33"/>
      <c r="Z98" s="53" t="s">
        <v>199</v>
      </c>
      <c r="AA98" s="53"/>
      <c r="AB98" s="33"/>
      <c r="AC98" s="33"/>
      <c r="AD98" s="33"/>
      <c r="AE98" s="53" t="s">
        <v>199</v>
      </c>
      <c r="AF98" s="33"/>
      <c r="AG98" s="33"/>
      <c r="AH98" s="33"/>
      <c r="AI98" s="56" t="s">
        <v>201</v>
      </c>
      <c r="AJ98" s="56"/>
      <c r="AL98" s="33"/>
      <c r="AN98" s="33"/>
      <c r="AO98" s="33"/>
      <c r="AQ98" s="33"/>
      <c r="AR98" s="33"/>
      <c r="AS98" s="53" t="s">
        <v>199</v>
      </c>
      <c r="AT98" s="53"/>
      <c r="AU98" s="33"/>
      <c r="AV98" s="33"/>
      <c r="AW98" s="33"/>
      <c r="AX98" s="53" t="s">
        <v>199</v>
      </c>
      <c r="AY98" s="33"/>
      <c r="AZ98" s="33"/>
      <c r="BA98" s="33"/>
    </row>
    <row r="99" spans="1:53" ht="15.75">
      <c r="A99" s="33"/>
      <c r="B99" s="33"/>
      <c r="C99" s="33"/>
      <c r="D99" s="33"/>
      <c r="F99" s="33"/>
      <c r="G99" s="33"/>
      <c r="H99" s="33"/>
      <c r="I99" s="33"/>
      <c r="J99" s="33"/>
      <c r="K99" s="33"/>
      <c r="L99" s="33"/>
      <c r="M99" s="37"/>
      <c r="N99" s="33"/>
      <c r="O99" s="33"/>
      <c r="P99" s="33"/>
      <c r="Q99" s="33"/>
      <c r="R99" s="33"/>
      <c r="S99" s="33"/>
      <c r="U99" s="33"/>
      <c r="V99" s="33"/>
      <c r="X99" s="33"/>
      <c r="AB99" s="33"/>
      <c r="AC99" s="33"/>
      <c r="AD99" s="33"/>
      <c r="AE99" s="37"/>
      <c r="AF99" s="33"/>
      <c r="AG99" s="33"/>
      <c r="AH99" s="33"/>
      <c r="AI99" s="33"/>
      <c r="AJ99" s="33"/>
      <c r="AK99" s="33"/>
      <c r="AL99" s="33"/>
      <c r="AN99" s="33"/>
      <c r="AO99" s="33"/>
      <c r="AQ99" s="33"/>
      <c r="AU99" s="33"/>
      <c r="AV99" s="33"/>
      <c r="AW99" s="33"/>
      <c r="AX99" s="37"/>
      <c r="AY99" s="33"/>
      <c r="AZ99" s="33"/>
      <c r="BA99" s="33"/>
    </row>
    <row r="100" spans="1:5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7"/>
      <c r="N100" s="33"/>
      <c r="O100" s="33"/>
      <c r="P100" s="33"/>
      <c r="Q100" s="33"/>
      <c r="R100" s="33"/>
      <c r="S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7"/>
      <c r="AF100" s="33"/>
      <c r="AG100" s="33"/>
      <c r="AH100" s="33"/>
      <c r="AI100" s="33"/>
      <c r="AJ100" s="33"/>
      <c r="AK100" s="33"/>
      <c r="AL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7"/>
      <c r="AY100" s="33"/>
      <c r="AZ100" s="33"/>
      <c r="BA100" s="33"/>
    </row>
  </sheetData>
  <sheetProtection/>
  <printOptions/>
  <pageMargins left="0.16" right="0" top="0.16" bottom="0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2015-10-19T01:42:41Z</cp:lastPrinted>
  <dcterms:created xsi:type="dcterms:W3CDTF">2014-10-06T01:19:12Z</dcterms:created>
  <dcterms:modified xsi:type="dcterms:W3CDTF">2016-01-06T07:50:08Z</dcterms:modified>
  <cp:category/>
  <cp:version/>
  <cp:contentType/>
  <cp:contentStatus/>
</cp:coreProperties>
</file>